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0" yWindow="-15" windowWidth="9645" windowHeight="11940"/>
  </bookViews>
  <sheets>
    <sheet name="List1" sheetId="1" r:id="rId1"/>
    <sheet name="List2" sheetId="2" r:id="rId2"/>
    <sheet name="List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9" i="1"/>
  <c r="G69" l="1"/>
  <c r="G61"/>
  <c r="G59"/>
  <c r="G76" l="1"/>
  <c r="G32" l="1"/>
  <c r="G16"/>
  <c r="G15" l="1"/>
</calcChain>
</file>

<file path=xl/sharedStrings.xml><?xml version="1.0" encoding="utf-8"?>
<sst xmlns="http://schemas.openxmlformats.org/spreadsheetml/2006/main" count="132" uniqueCount="124">
  <si>
    <t>Daňové příjmy jsou predikovány s ohledem na změnu zákona o rozpočtovém určení daní.</t>
  </si>
  <si>
    <t>Název</t>
  </si>
  <si>
    <t>Příjmy</t>
  </si>
  <si>
    <t>Výdaje</t>
  </si>
  <si>
    <t>Financování</t>
  </si>
  <si>
    <t>a zveřejněn na úřední desce i elektronické dne :</t>
  </si>
  <si>
    <t>Sňato:</t>
  </si>
  <si>
    <t>V návrhu rozpočtu jsou zapracovány mandatorní (nutné, vázané) výdaje. Do této kategorie patří např. platby, úklid obce (letní i zimní), výdaje na provoz ČOV a vodovodu, obecního úřadu, knihovny, veřejného osvětlení atd. Jsou to výdaje nutné na zajištění chodu obce a základních služeb pro obyvatelstvo a dále výdaje smluvně zajištěné.</t>
  </si>
  <si>
    <t>1XXX</t>
  </si>
  <si>
    <t>2xxx</t>
  </si>
  <si>
    <t>3xxx</t>
  </si>
  <si>
    <t>4xxx</t>
  </si>
  <si>
    <t>5XXX</t>
  </si>
  <si>
    <t>6XXX</t>
  </si>
  <si>
    <t>Stav běžného účtu</t>
  </si>
  <si>
    <t xml:space="preserve">PŘÍJMY CELKEM </t>
  </si>
  <si>
    <t xml:space="preserve">Daňové příjmy </t>
  </si>
  <si>
    <t>Daň z příjmů fyzických osob placená plátci</t>
  </si>
  <si>
    <t>Daň z příjmů fyzických osob placená poplatníky</t>
  </si>
  <si>
    <t>Daň z příjmů fyzických osob vybíraná srážkou</t>
  </si>
  <si>
    <t>Daň z příjmů právnických osob</t>
  </si>
  <si>
    <t>Daň z příjmů práv.osob za obce</t>
  </si>
  <si>
    <t>Daň z přidané hodnoty</t>
  </si>
  <si>
    <t>Poplatek za znečišťování ovzduší</t>
  </si>
  <si>
    <t xml:space="preserve">Popl. za provoz syst.likv.kom.odp. </t>
  </si>
  <si>
    <t>Poplatek ze psů</t>
  </si>
  <si>
    <t>odvod výtěž. z loterií</t>
  </si>
  <si>
    <t>Správní poplatky</t>
  </si>
  <si>
    <t>Daň z hazardních her</t>
  </si>
  <si>
    <t>Odvod z loterií</t>
  </si>
  <si>
    <t>Daň z nemovitých věcí</t>
  </si>
  <si>
    <t>Nedaňové příjmy</t>
  </si>
  <si>
    <t>Pitná voda</t>
  </si>
  <si>
    <t xml:space="preserve">Kom. služby a územní rozvoj j.n. </t>
  </si>
  <si>
    <t>Kapitálové příjmy</t>
  </si>
  <si>
    <t>Přijaté transfery</t>
  </si>
  <si>
    <t>VÝDAJE CELKEM</t>
  </si>
  <si>
    <t>Běžné výdaje</t>
  </si>
  <si>
    <t>Silnice</t>
  </si>
  <si>
    <t>Dopravní obslužnost</t>
  </si>
  <si>
    <t xml:space="preserve">Kanalizace a ČOV </t>
  </si>
  <si>
    <t>Činnosti knihovnické</t>
  </si>
  <si>
    <t>Rozhlas a televize</t>
  </si>
  <si>
    <t>Zájmová činnost v kultuře</t>
  </si>
  <si>
    <t>Ost. zálež. kult. cír. a sděl. prostř.</t>
  </si>
  <si>
    <t>Využití voln. času dětí a mládeže</t>
  </si>
  <si>
    <t xml:space="preserve">Veřejné osvětlení </t>
  </si>
  <si>
    <t xml:space="preserve">Sběr a svoz nebezp. odpdů </t>
  </si>
  <si>
    <t xml:space="preserve">Výstavba a údržba inž. sítí </t>
  </si>
  <si>
    <t>Sběr a svoz komunálních odpadů</t>
  </si>
  <si>
    <t>Sběr a svoz ostatních odpadů</t>
  </si>
  <si>
    <t xml:space="preserve">Využívání a zneško. kom. odpadů </t>
  </si>
  <si>
    <t>Ost.ochr.půdy a spod. vody</t>
  </si>
  <si>
    <t>Péče o vzhled obcí a veřejnou zeleň</t>
  </si>
  <si>
    <t xml:space="preserve">Požární ochrana - dobrovolná část </t>
  </si>
  <si>
    <t xml:space="preserve">Zastupitelstva obcí </t>
  </si>
  <si>
    <t xml:space="preserve">Činnost místní správy </t>
  </si>
  <si>
    <t>Obecné příjmy a výdaje z finančních operací</t>
  </si>
  <si>
    <t xml:space="preserve">Pojištění funkčně nespecifikované </t>
  </si>
  <si>
    <t xml:space="preserve">Ostatní finanční operace pl.daní </t>
  </si>
  <si>
    <t>Kapitálové výdaje</t>
  </si>
  <si>
    <t>Kanalizace a ČOV</t>
  </si>
  <si>
    <t>FINANCOVÁNÍ CELKEM</t>
  </si>
  <si>
    <t>starosta obce</t>
  </si>
  <si>
    <t xml:space="preserve">místostarosta obce </t>
  </si>
  <si>
    <t>Návrh rozpočtu zveřejněn na úřední desce i elektronické dne :</t>
  </si>
  <si>
    <t>pol. 8124</t>
  </si>
  <si>
    <t>Uhrazené splátky dlouhodob. přijatých půjčených prostředků</t>
  </si>
  <si>
    <t>Komunální odpad</t>
  </si>
  <si>
    <t>Vodné</t>
  </si>
  <si>
    <t>Příjmy z pronájmu pozemků</t>
  </si>
  <si>
    <t>Lesní  družstvo-nájemné</t>
  </si>
  <si>
    <t>Příjmy z pronájmu -KD</t>
  </si>
  <si>
    <t>Nájemné RWE plynovod</t>
  </si>
  <si>
    <t>Příjmy z úroků</t>
  </si>
  <si>
    <t>Příjmy z úroků-FRB</t>
  </si>
  <si>
    <t>Vratka podzemní voda</t>
  </si>
  <si>
    <t>Přijaté nekapitálové příspěvky</t>
  </si>
  <si>
    <t>záloha Eko-kom</t>
  </si>
  <si>
    <t>Neinv.přijaté transf. Z VPS SR</t>
  </si>
  <si>
    <t>Dotace - výkon státní správy</t>
  </si>
  <si>
    <t>Invest. přijaté transf. od krajů</t>
  </si>
  <si>
    <t>Poplatek za komunální odpad</t>
  </si>
  <si>
    <t>Pěstební činnost</t>
  </si>
  <si>
    <t>Mateřská školka</t>
  </si>
  <si>
    <t>Územní rozvoj</t>
  </si>
  <si>
    <t>Záležitosti bydlení, územní rozvoj</t>
  </si>
  <si>
    <t>Rozpočet obce Poděšín byl schválen obecním zastupitelstvem dne:</t>
  </si>
  <si>
    <t>Příjmy nekapit.příspěvky, náhrady</t>
  </si>
  <si>
    <t>Ostatní příjmy ochr. půdy a spod.vody</t>
  </si>
  <si>
    <t>Příjmy z poskyt.služeb a výrobků</t>
  </si>
  <si>
    <t>Splátky půjčky od obyvatel-FRB</t>
  </si>
  <si>
    <t>Ost. Neinv.přij.transfery ze SR</t>
  </si>
  <si>
    <t>Neinv.přijaté transfery od obcí</t>
  </si>
  <si>
    <t>Neinv.přijaté transfery od krajů</t>
  </si>
  <si>
    <t>Podpora produkční činnosti</t>
  </si>
  <si>
    <t>Provoz silniční dopravy</t>
  </si>
  <si>
    <t>Poř.zach., obn.hod.míst.kult.p.</t>
  </si>
  <si>
    <t>Sport.zařízení v majetku obce</t>
  </si>
  <si>
    <t>Ost.rozvoj bydlení a byt.hosp.</t>
  </si>
  <si>
    <t>Ostatní činnosti</t>
  </si>
  <si>
    <t>Volby do zast.územ.samospr.cel.</t>
  </si>
  <si>
    <t>Volba prezidenta republiky</t>
  </si>
  <si>
    <t>Ost.zájmová činnost a rekreace</t>
  </si>
  <si>
    <t>Kapitola financování: v položce 8124 je prázdná.</t>
  </si>
  <si>
    <t>Ostatní nedaňové příjmy</t>
  </si>
  <si>
    <t>Převody z rozpočtových účtů</t>
  </si>
  <si>
    <t>Příjmy z prodeje akcií</t>
  </si>
  <si>
    <t>8xxx</t>
  </si>
  <si>
    <t>Dlouhodobý úvěr</t>
  </si>
  <si>
    <t>Ostatní záležitosti kultury</t>
  </si>
  <si>
    <t>Ostatní nákup DNM</t>
  </si>
  <si>
    <t>Volba do Evropského parlamentu</t>
  </si>
  <si>
    <t>Převody vlastním rozpoč. účtům</t>
  </si>
  <si>
    <t>Finanční vypořádání minul. let</t>
  </si>
  <si>
    <t>Ost.neinv.tra.nezisk. a pod. org.</t>
  </si>
  <si>
    <t>Rozpočet obce Poděšín na rok 2021</t>
  </si>
  <si>
    <t>Rozpočet
2021</t>
  </si>
  <si>
    <t>Návrh rozpočtu obce na rok 2021 je sestaven jako vyrovnaný.</t>
  </si>
  <si>
    <t>Prodej zboží</t>
  </si>
  <si>
    <t>Ostatní příjmy</t>
  </si>
  <si>
    <t>Příjmy z prodeje pozemků</t>
  </si>
  <si>
    <t>Hospice</t>
  </si>
  <si>
    <t>Krizové řízení</t>
  </si>
</sst>
</file>

<file path=xl/styles.xml><?xml version="1.0" encoding="utf-8"?>
<styleSheet xmlns="http://schemas.openxmlformats.org/spreadsheetml/2006/main">
  <numFmts count="4">
    <numFmt numFmtId="8" formatCode="#,##0.00\ &quot;Kč&quot;;[Red]\-#,##0.00\ &quot;Kč&quot;"/>
    <numFmt numFmtId="43" formatCode="_-* #,##0.00\ _K_č_-;\-* #,##0.00\ _K_č_-;_-* &quot;-&quot;??\ _K_č_-;_-@_-"/>
    <numFmt numFmtId="164" formatCode="_-* #,##0\ _K_č_-;\-* #,##0\ _K_č_-;_-* &quot;-&quot;??\ _K_č_-;_-@_-"/>
    <numFmt numFmtId="165" formatCode="_-* #,##0.000\ _K_č_-;\-* #,##0.000\ _K_č_-;_-* &quot;-&quot;??\ _K_č_-;_-@_-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9" xfId="0" applyBorder="1"/>
    <xf numFmtId="14" fontId="0" fillId="2" borderId="4" xfId="0" applyNumberFormat="1" applyFill="1" applyBorder="1" applyAlignment="1">
      <alignment horizontal="left"/>
    </xf>
    <xf numFmtId="0" fontId="0" fillId="2" borderId="0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9" xfId="0" applyFill="1" applyBorder="1"/>
    <xf numFmtId="0" fontId="1" fillId="0" borderId="7" xfId="0" applyFon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" fillId="0" borderId="17" xfId="0" applyFont="1" applyBorder="1"/>
    <xf numFmtId="0" fontId="1" fillId="0" borderId="1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9" xfId="0" applyFont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2" borderId="3" xfId="0" applyFill="1" applyBorder="1" applyAlignment="1">
      <alignment horizontal="right"/>
    </xf>
    <xf numFmtId="0" fontId="0" fillId="0" borderId="26" xfId="0" applyBorder="1" applyAlignment="1">
      <alignment horizontal="center"/>
    </xf>
    <xf numFmtId="0" fontId="0" fillId="0" borderId="26" xfId="0" applyBorder="1"/>
    <xf numFmtId="14" fontId="0" fillId="2" borderId="3" xfId="0" applyNumberFormat="1" applyFill="1" applyBorder="1" applyAlignment="1">
      <alignment horizontal="right"/>
    </xf>
    <xf numFmtId="14" fontId="0" fillId="2" borderId="0" xfId="0" applyNumberFormat="1" applyFill="1" applyBorder="1" applyAlignment="1">
      <alignment horizontal="right"/>
    </xf>
    <xf numFmtId="14" fontId="0" fillId="2" borderId="8" xfId="0" applyNumberFormat="1" applyFill="1" applyBorder="1" applyAlignment="1">
      <alignment horizontal="righ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1" fillId="3" borderId="1" xfId="0" applyFont="1" applyFill="1" applyBorder="1" applyAlignment="1">
      <alignment horizontal="center" wrapText="1"/>
    </xf>
    <xf numFmtId="0" fontId="1" fillId="3" borderId="13" xfId="0" applyFont="1" applyFill="1" applyBorder="1"/>
    <xf numFmtId="164" fontId="1" fillId="3" borderId="1" xfId="1" applyNumberFormat="1" applyFont="1" applyFill="1" applyBorder="1"/>
    <xf numFmtId="164" fontId="1" fillId="3" borderId="13" xfId="1" applyNumberFormat="1" applyFont="1" applyFill="1" applyBorder="1"/>
    <xf numFmtId="164" fontId="0" fillId="4" borderId="14" xfId="1" applyNumberFormat="1" applyFont="1" applyFill="1" applyBorder="1"/>
    <xf numFmtId="164" fontId="0" fillId="4" borderId="15" xfId="1" applyNumberFormat="1" applyFont="1" applyFill="1" applyBorder="1"/>
    <xf numFmtId="164" fontId="0" fillId="4" borderId="27" xfId="1" applyNumberFormat="1" applyFont="1" applyFill="1" applyBorder="1"/>
    <xf numFmtId="164" fontId="0" fillId="4" borderId="16" xfId="1" applyNumberFormat="1" applyFont="1" applyFill="1" applyBorder="1"/>
    <xf numFmtId="164" fontId="0" fillId="4" borderId="23" xfId="1" applyNumberFormat="1" applyFont="1" applyFill="1" applyBorder="1"/>
    <xf numFmtId="164" fontId="0" fillId="4" borderId="24" xfId="1" applyNumberFormat="1" applyFont="1" applyFill="1" applyBorder="1"/>
    <xf numFmtId="164" fontId="0" fillId="4" borderId="9" xfId="1" applyNumberFormat="1" applyFont="1" applyFill="1" applyBorder="1"/>
    <xf numFmtId="164" fontId="1" fillId="3" borderId="9" xfId="1" applyNumberFormat="1" applyFont="1" applyFill="1" applyBorder="1"/>
    <xf numFmtId="0" fontId="0" fillId="0" borderId="0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1" fillId="4" borderId="9" xfId="0" applyFont="1" applyFill="1" applyBorder="1"/>
    <xf numFmtId="0" fontId="0" fillId="4" borderId="23" xfId="0" applyFill="1" applyBorder="1"/>
    <xf numFmtId="0" fontId="0" fillId="4" borderId="25" xfId="0" applyFill="1" applyBorder="1"/>
    <xf numFmtId="0" fontId="0" fillId="4" borderId="9" xfId="0" applyFill="1" applyBorder="1"/>
    <xf numFmtId="0" fontId="1" fillId="3" borderId="9" xfId="0" applyFont="1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/>
    <xf numFmtId="164" fontId="0" fillId="4" borderId="1" xfId="1" applyNumberFormat="1" applyFont="1" applyFill="1" applyBorder="1"/>
    <xf numFmtId="0" fontId="1" fillId="0" borderId="9" xfId="0" applyFont="1" applyFill="1" applyBorder="1"/>
    <xf numFmtId="164" fontId="1" fillId="0" borderId="9" xfId="1" applyNumberFormat="1" applyFont="1" applyFill="1" applyBorder="1"/>
    <xf numFmtId="164" fontId="0" fillId="0" borderId="23" xfId="1" applyNumberFormat="1" applyFont="1" applyFill="1" applyBorder="1"/>
    <xf numFmtId="164" fontId="0" fillId="0" borderId="24" xfId="1" applyNumberFormat="1" applyFont="1" applyFill="1" applyBorder="1"/>
    <xf numFmtId="164" fontId="0" fillId="0" borderId="9" xfId="1" applyNumberFormat="1" applyFont="1" applyFill="1" applyBorder="1"/>
    <xf numFmtId="0" fontId="1" fillId="0" borderId="28" xfId="0" applyFont="1" applyFill="1" applyBorder="1" applyAlignment="1">
      <alignment horizontal="center" wrapText="1"/>
    </xf>
    <xf numFmtId="8" fontId="1" fillId="0" borderId="8" xfId="0" applyNumberFormat="1" applyFont="1" applyFill="1" applyBorder="1"/>
    <xf numFmtId="164" fontId="1" fillId="0" borderId="8" xfId="1" applyNumberFormat="1" applyFont="1" applyFill="1" applyBorder="1"/>
    <xf numFmtId="164" fontId="0" fillId="0" borderId="29" xfId="1" applyNumberFormat="1" applyFont="1" applyFill="1" applyBorder="1"/>
    <xf numFmtId="164" fontId="0" fillId="0" borderId="30" xfId="1" applyNumberFormat="1" applyFont="1" applyFill="1" applyBorder="1"/>
    <xf numFmtId="164" fontId="0" fillId="0" borderId="31" xfId="1" applyNumberFormat="1" applyFont="1" applyFill="1" applyBorder="1"/>
    <xf numFmtId="164" fontId="0" fillId="0" borderId="32" xfId="1" applyNumberFormat="1" applyFont="1" applyFill="1" applyBorder="1"/>
    <xf numFmtId="164" fontId="1" fillId="0" borderId="28" xfId="1" applyNumberFormat="1" applyFont="1" applyFill="1" applyBorder="1"/>
    <xf numFmtId="164" fontId="0" fillId="0" borderId="28" xfId="1" applyNumberFormat="1" applyFont="1" applyFill="1" applyBorder="1"/>
    <xf numFmtId="0" fontId="1" fillId="0" borderId="8" xfId="0" applyFont="1" applyFill="1" applyBorder="1"/>
    <xf numFmtId="0" fontId="0" fillId="0" borderId="33" xfId="0" applyBorder="1" applyAlignment="1">
      <alignment horizontal="center"/>
    </xf>
    <xf numFmtId="0" fontId="1" fillId="0" borderId="8" xfId="0" applyFont="1" applyBorder="1"/>
    <xf numFmtId="0" fontId="0" fillId="0" borderId="34" xfId="0" applyBorder="1"/>
    <xf numFmtId="0" fontId="0" fillId="0" borderId="30" xfId="0" applyBorder="1"/>
    <xf numFmtId="0" fontId="0" fillId="0" borderId="31" xfId="0" applyBorder="1"/>
    <xf numFmtId="0" fontId="0" fillId="0" borderId="28" xfId="0" applyBorder="1" applyAlignment="1">
      <alignment horizontal="center"/>
    </xf>
    <xf numFmtId="164" fontId="0" fillId="0" borderId="34" xfId="1" applyNumberFormat="1" applyFont="1" applyFill="1" applyBorder="1"/>
    <xf numFmtId="164" fontId="0" fillId="0" borderId="8" xfId="1" applyNumberFormat="1" applyFont="1" applyFill="1" applyBorder="1"/>
    <xf numFmtId="164" fontId="1" fillId="0" borderId="9" xfId="0" applyNumberFormat="1" applyFont="1" applyFill="1" applyBorder="1"/>
    <xf numFmtId="0" fontId="0" fillId="0" borderId="34" xfId="0" applyFill="1" applyBorder="1"/>
    <xf numFmtId="165" fontId="0" fillId="0" borderId="23" xfId="0" applyNumberFormat="1" applyFill="1" applyBorder="1"/>
    <xf numFmtId="0" fontId="0" fillId="0" borderId="31" xfId="0" applyFill="1" applyBorder="1"/>
    <xf numFmtId="0" fontId="0" fillId="0" borderId="25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35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3">
    <cellStyle name="Čárka 2" xfId="2"/>
    <cellStyle name="čárky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7"/>
  <sheetViews>
    <sheetView tabSelected="1" topLeftCell="A35" zoomScaleNormal="100" workbookViewId="0">
      <selection activeCell="H47" sqref="H47"/>
    </sheetView>
  </sheetViews>
  <sheetFormatPr defaultRowHeight="15"/>
  <cols>
    <col min="1" max="2" width="6.7109375" style="1" customWidth="1"/>
    <col min="3" max="3" width="3.85546875" customWidth="1"/>
    <col min="4" max="4" width="55.42578125" customWidth="1"/>
    <col min="5" max="7" width="20.85546875" customWidth="1"/>
    <col min="10" max="10" width="12.42578125" bestFit="1" customWidth="1"/>
  </cols>
  <sheetData>
    <row r="1" spans="1:7" ht="23.25">
      <c r="A1" s="101" t="s">
        <v>116</v>
      </c>
      <c r="B1" s="102"/>
      <c r="C1" s="102"/>
      <c r="D1" s="102"/>
      <c r="E1" s="102"/>
      <c r="F1" s="102"/>
      <c r="G1" s="103"/>
    </row>
    <row r="2" spans="1:7">
      <c r="A2" s="104" t="s">
        <v>118</v>
      </c>
      <c r="B2" s="105"/>
      <c r="C2" s="105"/>
      <c r="D2" s="105"/>
      <c r="E2" s="105"/>
      <c r="F2" s="105"/>
      <c r="G2" s="106"/>
    </row>
    <row r="3" spans="1:7" ht="7.5" customHeight="1">
      <c r="A3" s="104"/>
      <c r="B3" s="105"/>
      <c r="C3" s="105"/>
      <c r="D3" s="105"/>
      <c r="E3" s="105"/>
      <c r="F3" s="105"/>
      <c r="G3" s="106"/>
    </row>
    <row r="4" spans="1:7" s="2" customFormat="1" ht="18.75">
      <c r="A4" s="107" t="s">
        <v>2</v>
      </c>
      <c r="B4" s="108"/>
      <c r="C4" s="108"/>
      <c r="D4" s="108"/>
      <c r="E4" s="108"/>
      <c r="F4" s="108"/>
      <c r="G4" s="109"/>
    </row>
    <row r="5" spans="1:7">
      <c r="A5" s="104" t="s">
        <v>0</v>
      </c>
      <c r="B5" s="105"/>
      <c r="C5" s="105"/>
      <c r="D5" s="105"/>
      <c r="E5" s="105"/>
      <c r="F5" s="105"/>
      <c r="G5" s="106"/>
    </row>
    <row r="6" spans="1:7" ht="7.5" customHeight="1">
      <c r="A6" s="104"/>
      <c r="B6" s="105"/>
      <c r="C6" s="105"/>
      <c r="D6" s="105"/>
      <c r="E6" s="105"/>
      <c r="F6" s="105"/>
      <c r="G6" s="106"/>
    </row>
    <row r="7" spans="1:7" ht="18.75">
      <c r="A7" s="107" t="s">
        <v>3</v>
      </c>
      <c r="B7" s="108"/>
      <c r="C7" s="108"/>
      <c r="D7" s="108"/>
      <c r="E7" s="108"/>
      <c r="F7" s="108"/>
      <c r="G7" s="109"/>
    </row>
    <row r="8" spans="1:7" ht="45.75" customHeight="1">
      <c r="A8" s="110" t="s">
        <v>7</v>
      </c>
      <c r="B8" s="111"/>
      <c r="C8" s="111"/>
      <c r="D8" s="111"/>
      <c r="E8" s="111"/>
      <c r="F8" s="111"/>
      <c r="G8" s="112"/>
    </row>
    <row r="9" spans="1:7" ht="7.5" customHeight="1">
      <c r="A9" s="104"/>
      <c r="B9" s="105"/>
      <c r="C9" s="105"/>
      <c r="D9" s="105"/>
      <c r="E9" s="105"/>
      <c r="F9" s="105"/>
      <c r="G9" s="106"/>
    </row>
    <row r="10" spans="1:7" s="2" customFormat="1" ht="18.75">
      <c r="A10" s="107" t="s">
        <v>4</v>
      </c>
      <c r="B10" s="108"/>
      <c r="C10" s="108"/>
      <c r="D10" s="108"/>
      <c r="E10" s="108"/>
      <c r="F10" s="108"/>
      <c r="G10" s="109"/>
    </row>
    <row r="11" spans="1:7" ht="30" customHeight="1" thickBot="1">
      <c r="A11" s="110" t="s">
        <v>104</v>
      </c>
      <c r="B11" s="111"/>
      <c r="C11" s="111"/>
      <c r="D11" s="111"/>
      <c r="E11" s="111"/>
      <c r="F11" s="111"/>
      <c r="G11" s="112"/>
    </row>
    <row r="12" spans="1:7" ht="7.5" customHeight="1" thickBot="1">
      <c r="A12" s="113"/>
      <c r="B12" s="114"/>
      <c r="C12" s="114"/>
      <c r="D12" s="114"/>
      <c r="E12" s="114"/>
      <c r="F12" s="114"/>
      <c r="G12" s="115"/>
    </row>
    <row r="13" spans="1:7" s="2" customFormat="1" ht="30.75" thickBot="1">
      <c r="A13" s="14"/>
      <c r="B13" s="14"/>
      <c r="C13" s="13"/>
      <c r="D13" s="13" t="s">
        <v>1</v>
      </c>
      <c r="E13" s="75"/>
      <c r="F13" s="75"/>
      <c r="G13" s="42" t="s">
        <v>117</v>
      </c>
    </row>
    <row r="14" spans="1:7" s="2" customFormat="1" ht="15.75" thickBot="1">
      <c r="A14" s="15"/>
      <c r="B14" s="15"/>
      <c r="C14" s="9"/>
      <c r="D14" s="9" t="s">
        <v>14</v>
      </c>
      <c r="E14" s="84"/>
      <c r="F14" s="76"/>
      <c r="G14" s="43"/>
    </row>
    <row r="15" spans="1:7" s="2" customFormat="1" ht="15.75" thickBot="1">
      <c r="A15" s="15"/>
      <c r="B15" s="15"/>
      <c r="C15" s="9"/>
      <c r="D15" s="9" t="s">
        <v>15</v>
      </c>
      <c r="E15" s="77"/>
      <c r="F15" s="77"/>
      <c r="G15" s="44">
        <f>G16+G32+G59+G61+G69</f>
        <v>5400000</v>
      </c>
    </row>
    <row r="16" spans="1:7" s="2" customFormat="1" ht="15.75" thickBot="1">
      <c r="A16" s="15"/>
      <c r="B16" s="15" t="s">
        <v>8</v>
      </c>
      <c r="C16" s="9"/>
      <c r="D16" s="9" t="s">
        <v>16</v>
      </c>
      <c r="E16" s="77"/>
      <c r="F16" s="77"/>
      <c r="G16" s="45">
        <f>SUM(G17:G31)</f>
        <v>3913000</v>
      </c>
    </row>
    <row r="17" spans="1:7">
      <c r="A17" s="16"/>
      <c r="B17" s="16">
        <v>1111</v>
      </c>
      <c r="C17" s="10"/>
      <c r="D17" s="10" t="s">
        <v>17</v>
      </c>
      <c r="E17" s="79"/>
      <c r="F17" s="78"/>
      <c r="G17" s="47">
        <v>850000</v>
      </c>
    </row>
    <row r="18" spans="1:7">
      <c r="A18" s="17"/>
      <c r="B18" s="17">
        <v>1112</v>
      </c>
      <c r="C18" s="11"/>
      <c r="D18" s="11" t="s">
        <v>18</v>
      </c>
      <c r="E18" s="79"/>
      <c r="F18" s="79"/>
      <c r="G18" s="47">
        <v>9000</v>
      </c>
    </row>
    <row r="19" spans="1:7">
      <c r="A19" s="17"/>
      <c r="B19" s="17">
        <v>1113</v>
      </c>
      <c r="C19" s="11"/>
      <c r="D19" s="11" t="s">
        <v>19</v>
      </c>
      <c r="E19" s="79"/>
      <c r="F19" s="79"/>
      <c r="G19" s="47">
        <v>90000</v>
      </c>
    </row>
    <row r="20" spans="1:7">
      <c r="A20" s="17"/>
      <c r="B20" s="17">
        <v>1121</v>
      </c>
      <c r="C20" s="11"/>
      <c r="D20" s="11" t="s">
        <v>20</v>
      </c>
      <c r="E20" s="79"/>
      <c r="F20" s="79"/>
      <c r="G20" s="47">
        <v>650000</v>
      </c>
    </row>
    <row r="21" spans="1:7">
      <c r="A21" s="17"/>
      <c r="B21" s="17">
        <v>1122</v>
      </c>
      <c r="C21" s="11"/>
      <c r="D21" s="11" t="s">
        <v>21</v>
      </c>
      <c r="E21" s="79"/>
      <c r="F21" s="79"/>
      <c r="G21" s="47">
        <v>135000</v>
      </c>
    </row>
    <row r="22" spans="1:7">
      <c r="A22" s="17"/>
      <c r="B22" s="17">
        <v>1211</v>
      </c>
      <c r="C22" s="11"/>
      <c r="D22" s="11" t="s">
        <v>22</v>
      </c>
      <c r="E22" s="79"/>
      <c r="F22" s="79"/>
      <c r="G22" s="47">
        <v>1756000</v>
      </c>
    </row>
    <row r="23" spans="1:7">
      <c r="A23" s="17"/>
      <c r="B23" s="17">
        <v>1332</v>
      </c>
      <c r="C23" s="11"/>
      <c r="D23" s="11" t="s">
        <v>23</v>
      </c>
      <c r="E23" s="79"/>
      <c r="F23" s="79"/>
      <c r="G23" s="47">
        <v>12000</v>
      </c>
    </row>
    <row r="24" spans="1:7">
      <c r="A24" s="17"/>
      <c r="B24" s="17">
        <v>1337</v>
      </c>
      <c r="C24" s="11"/>
      <c r="D24" s="11" t="s">
        <v>82</v>
      </c>
      <c r="E24" s="79"/>
      <c r="F24" s="79"/>
      <c r="G24" s="47">
        <v>0</v>
      </c>
    </row>
    <row r="25" spans="1:7">
      <c r="A25" s="17"/>
      <c r="B25" s="17">
        <v>1340</v>
      </c>
      <c r="C25" s="11"/>
      <c r="D25" s="11" t="s">
        <v>24</v>
      </c>
      <c r="E25" s="79"/>
      <c r="F25" s="79"/>
      <c r="G25" s="47">
        <v>133000</v>
      </c>
    </row>
    <row r="26" spans="1:7">
      <c r="A26" s="17"/>
      <c r="B26" s="17">
        <v>1341</v>
      </c>
      <c r="C26" s="11"/>
      <c r="D26" s="11" t="s">
        <v>25</v>
      </c>
      <c r="E26" s="79"/>
      <c r="F26" s="79"/>
      <c r="G26" s="47">
        <v>5000</v>
      </c>
    </row>
    <row r="27" spans="1:7">
      <c r="A27" s="17"/>
      <c r="B27" s="17">
        <v>1351</v>
      </c>
      <c r="C27" s="11"/>
      <c r="D27" s="11" t="s">
        <v>26</v>
      </c>
      <c r="E27" s="79"/>
      <c r="F27" s="79"/>
      <c r="G27" s="47">
        <v>1000</v>
      </c>
    </row>
    <row r="28" spans="1:7">
      <c r="A28" s="17"/>
      <c r="B28" s="17">
        <v>1361</v>
      </c>
      <c r="C28" s="11"/>
      <c r="D28" s="11" t="s">
        <v>27</v>
      </c>
      <c r="E28" s="79"/>
      <c r="F28" s="79"/>
      <c r="G28" s="47">
        <v>22000</v>
      </c>
    </row>
    <row r="29" spans="1:7">
      <c r="A29" s="17"/>
      <c r="B29" s="17">
        <v>1381</v>
      </c>
      <c r="C29" s="11"/>
      <c r="D29" s="11" t="s">
        <v>28</v>
      </c>
      <c r="E29" s="79"/>
      <c r="F29" s="79"/>
      <c r="G29" s="47">
        <v>0</v>
      </c>
    </row>
    <row r="30" spans="1:7">
      <c r="A30" s="17"/>
      <c r="B30" s="17">
        <v>1382</v>
      </c>
      <c r="C30" s="11"/>
      <c r="D30" s="11" t="s">
        <v>29</v>
      </c>
      <c r="E30" s="79"/>
      <c r="F30" s="79"/>
      <c r="G30" s="47">
        <v>0</v>
      </c>
    </row>
    <row r="31" spans="1:7" ht="15.75" thickBot="1">
      <c r="A31" s="18"/>
      <c r="B31" s="18">
        <v>1511</v>
      </c>
      <c r="C31" s="12"/>
      <c r="D31" s="12" t="s">
        <v>30</v>
      </c>
      <c r="E31" s="80"/>
      <c r="F31" s="80"/>
      <c r="G31" s="49">
        <v>250000</v>
      </c>
    </row>
    <row r="32" spans="1:7" s="2" customFormat="1" ht="15.75" thickBot="1">
      <c r="A32" s="15"/>
      <c r="B32" s="15" t="s">
        <v>9</v>
      </c>
      <c r="C32" s="9"/>
      <c r="D32" s="9" t="s">
        <v>31</v>
      </c>
      <c r="E32" s="77"/>
      <c r="F32" s="77"/>
      <c r="G32" s="45">
        <f>SUM(G33:G55)</f>
        <v>1061200</v>
      </c>
    </row>
    <row r="33" spans="1:11">
      <c r="A33" s="17">
        <v>1012</v>
      </c>
      <c r="B33" s="17">
        <v>2131</v>
      </c>
      <c r="C33" s="11"/>
      <c r="D33" s="11" t="s">
        <v>70</v>
      </c>
      <c r="E33" s="79"/>
      <c r="F33" s="79"/>
      <c r="G33" s="47">
        <v>21200</v>
      </c>
    </row>
    <row r="34" spans="1:11">
      <c r="A34" s="17">
        <v>1031</v>
      </c>
      <c r="B34" s="17">
        <v>2131</v>
      </c>
      <c r="C34" s="11"/>
      <c r="D34" s="11" t="s">
        <v>71</v>
      </c>
      <c r="E34" s="79"/>
      <c r="F34" s="79"/>
      <c r="G34" s="47">
        <v>0</v>
      </c>
    </row>
    <row r="35" spans="1:11">
      <c r="A35" s="17">
        <v>1032</v>
      </c>
      <c r="B35" s="17">
        <v>2111</v>
      </c>
      <c r="C35" s="11"/>
      <c r="D35" s="11" t="s">
        <v>90</v>
      </c>
      <c r="E35" s="79"/>
      <c r="F35" s="79"/>
      <c r="G35" s="47">
        <v>0</v>
      </c>
    </row>
    <row r="36" spans="1:11">
      <c r="A36" s="17">
        <v>1032</v>
      </c>
      <c r="B36" s="17">
        <v>2131</v>
      </c>
      <c r="C36" s="11"/>
      <c r="D36" s="11" t="s">
        <v>70</v>
      </c>
      <c r="E36" s="79"/>
      <c r="F36" s="79"/>
      <c r="G36" s="47">
        <v>90000</v>
      </c>
    </row>
    <row r="37" spans="1:11">
      <c r="A37" s="17">
        <v>2310</v>
      </c>
      <c r="B37" s="17">
        <v>2111</v>
      </c>
      <c r="C37" s="11"/>
      <c r="D37" s="11" t="s">
        <v>69</v>
      </c>
      <c r="E37" s="79"/>
      <c r="F37" s="79"/>
      <c r="G37" s="47">
        <v>212000</v>
      </c>
    </row>
    <row r="38" spans="1:11" s="2" customFormat="1">
      <c r="A38" s="17">
        <v>2310</v>
      </c>
      <c r="B38" s="17">
        <v>2222</v>
      </c>
      <c r="C38" s="11"/>
      <c r="D38" s="11" t="s">
        <v>76</v>
      </c>
      <c r="E38" s="79"/>
      <c r="F38" s="79"/>
      <c r="G38" s="47">
        <v>0</v>
      </c>
      <c r="H38"/>
      <c r="I38"/>
      <c r="J38"/>
      <c r="K38"/>
    </row>
    <row r="39" spans="1:11" s="2" customFormat="1">
      <c r="A39" s="17">
        <v>3111</v>
      </c>
      <c r="B39" s="17">
        <v>2324</v>
      </c>
      <c r="C39" s="11"/>
      <c r="D39" s="11" t="s">
        <v>88</v>
      </c>
      <c r="E39" s="79"/>
      <c r="F39" s="79"/>
      <c r="G39" s="47">
        <v>60000</v>
      </c>
      <c r="H39"/>
      <c r="I39"/>
      <c r="J39"/>
      <c r="K39"/>
    </row>
    <row r="40" spans="1:11">
      <c r="A40" s="17">
        <v>3392</v>
      </c>
      <c r="B40" s="17">
        <v>2132</v>
      </c>
      <c r="C40" s="11"/>
      <c r="D40" s="11" t="s">
        <v>72</v>
      </c>
      <c r="E40" s="79"/>
      <c r="F40" s="79"/>
      <c r="G40" s="47">
        <v>9000</v>
      </c>
    </row>
    <row r="41" spans="1:11" s="2" customFormat="1">
      <c r="A41" s="17">
        <v>3392</v>
      </c>
      <c r="B41" s="17">
        <v>2324</v>
      </c>
      <c r="C41" s="11"/>
      <c r="D41" s="11" t="s">
        <v>77</v>
      </c>
      <c r="E41" s="79"/>
      <c r="F41" s="79"/>
      <c r="G41" s="47">
        <v>50000</v>
      </c>
      <c r="H41"/>
      <c r="I41"/>
      <c r="J41"/>
    </row>
    <row r="42" spans="1:11">
      <c r="A42" s="17">
        <v>3619</v>
      </c>
      <c r="B42" s="17">
        <v>2141</v>
      </c>
      <c r="C42" s="11"/>
      <c r="D42" s="11" t="s">
        <v>75</v>
      </c>
      <c r="E42" s="79"/>
      <c r="F42" s="79"/>
      <c r="G42" s="47">
        <v>7000</v>
      </c>
    </row>
    <row r="43" spans="1:11">
      <c r="A43" s="17">
        <v>3619</v>
      </c>
      <c r="B43" s="17">
        <v>2329</v>
      </c>
      <c r="C43" s="11"/>
      <c r="D43" s="11" t="s">
        <v>105</v>
      </c>
      <c r="E43" s="79"/>
      <c r="F43" s="79"/>
      <c r="G43" s="47"/>
    </row>
    <row r="44" spans="1:11">
      <c r="A44" s="17">
        <v>3633</v>
      </c>
      <c r="B44" s="17">
        <v>2139</v>
      </c>
      <c r="C44" s="11"/>
      <c r="D44" s="11" t="s">
        <v>73</v>
      </c>
      <c r="E44" s="79"/>
      <c r="F44" s="79"/>
      <c r="G44" s="47">
        <v>9000</v>
      </c>
    </row>
    <row r="45" spans="1:11">
      <c r="A45" s="17">
        <v>3639</v>
      </c>
      <c r="B45" s="17">
        <v>2112</v>
      </c>
      <c r="C45" s="11"/>
      <c r="D45" s="11" t="s">
        <v>119</v>
      </c>
      <c r="E45" s="79"/>
      <c r="F45" s="79"/>
      <c r="G45" s="47"/>
    </row>
    <row r="46" spans="1:11">
      <c r="A46" s="17">
        <v>3639</v>
      </c>
      <c r="B46" s="17">
        <v>2119</v>
      </c>
      <c r="C46" s="11"/>
      <c r="D46" s="11" t="s">
        <v>120</v>
      </c>
      <c r="E46" s="79"/>
      <c r="F46" s="79"/>
      <c r="G46" s="47">
        <v>130000</v>
      </c>
    </row>
    <row r="47" spans="1:11">
      <c r="A47" s="17">
        <v>3639</v>
      </c>
      <c r="B47" s="17">
        <v>3111</v>
      </c>
      <c r="C47" s="11"/>
      <c r="D47" s="11" t="s">
        <v>121</v>
      </c>
      <c r="E47" s="79"/>
      <c r="F47" s="79"/>
      <c r="G47" s="47">
        <v>380000</v>
      </c>
    </row>
    <row r="48" spans="1:11">
      <c r="A48" s="17">
        <v>3722</v>
      </c>
      <c r="B48" s="17">
        <v>2111</v>
      </c>
      <c r="C48" s="11"/>
      <c r="D48" s="11" t="s">
        <v>68</v>
      </c>
      <c r="E48" s="79"/>
      <c r="F48" s="79"/>
      <c r="G48" s="47">
        <v>0</v>
      </c>
    </row>
    <row r="49" spans="1:11">
      <c r="A49" s="17">
        <v>3725</v>
      </c>
      <c r="B49" s="17">
        <v>2324</v>
      </c>
      <c r="C49" s="11"/>
      <c r="D49" s="11" t="s">
        <v>78</v>
      </c>
      <c r="E49" s="79"/>
      <c r="F49" s="79"/>
      <c r="G49" s="47">
        <v>32000</v>
      </c>
      <c r="K49" s="2"/>
    </row>
    <row r="50" spans="1:11">
      <c r="A50" s="17">
        <v>3739</v>
      </c>
      <c r="B50" s="17">
        <v>2222</v>
      </c>
      <c r="C50" s="11"/>
      <c r="D50" s="11" t="s">
        <v>89</v>
      </c>
      <c r="E50" s="79"/>
      <c r="F50" s="79"/>
      <c r="G50" s="47">
        <v>0</v>
      </c>
      <c r="K50" s="2"/>
    </row>
    <row r="51" spans="1:11">
      <c r="A51" s="17">
        <v>6310</v>
      </c>
      <c r="B51" s="17">
        <v>2141</v>
      </c>
      <c r="C51" s="11"/>
      <c r="D51" s="11" t="s">
        <v>74</v>
      </c>
      <c r="E51" s="79"/>
      <c r="F51" s="79"/>
      <c r="G51" s="47">
        <v>0</v>
      </c>
    </row>
    <row r="52" spans="1:11">
      <c r="A52" s="17">
        <v>6310</v>
      </c>
      <c r="B52" s="17">
        <v>2149</v>
      </c>
      <c r="C52" s="11"/>
      <c r="D52" s="11" t="s">
        <v>74</v>
      </c>
      <c r="E52" s="79"/>
      <c r="F52" s="79"/>
      <c r="G52" s="47">
        <v>0</v>
      </c>
    </row>
    <row r="53" spans="1:11" s="2" customFormat="1">
      <c r="A53" s="17">
        <v>6402</v>
      </c>
      <c r="B53" s="17">
        <v>2329</v>
      </c>
      <c r="C53" s="11"/>
      <c r="D53" s="11" t="s">
        <v>105</v>
      </c>
      <c r="E53" s="79"/>
      <c r="F53" s="79"/>
      <c r="G53" s="47">
        <v>0</v>
      </c>
      <c r="H53"/>
      <c r="I53"/>
      <c r="J53"/>
      <c r="K53"/>
    </row>
    <row r="54" spans="1:11">
      <c r="A54" s="17"/>
      <c r="B54" s="17">
        <v>2460</v>
      </c>
      <c r="C54" s="11"/>
      <c r="D54" s="11" t="s">
        <v>91</v>
      </c>
      <c r="E54" s="79"/>
      <c r="F54" s="79"/>
      <c r="G54" s="47">
        <v>61000</v>
      </c>
      <c r="K54" s="2"/>
    </row>
    <row r="55" spans="1:11">
      <c r="A55" s="31"/>
      <c r="B55" s="31"/>
      <c r="C55" s="32"/>
      <c r="D55" s="32"/>
      <c r="E55" s="81"/>
      <c r="F55" s="81"/>
      <c r="G55" s="48"/>
    </row>
    <row r="56" spans="1:11">
      <c r="A56" s="31"/>
      <c r="B56" s="31"/>
      <c r="C56" s="32"/>
      <c r="D56" s="32"/>
      <c r="E56" s="81"/>
      <c r="F56" s="81"/>
      <c r="G56" s="48"/>
    </row>
    <row r="57" spans="1:11">
      <c r="A57" s="31"/>
      <c r="B57" s="31"/>
      <c r="C57" s="32"/>
      <c r="D57" s="32"/>
      <c r="E57" s="81"/>
      <c r="F57" s="81"/>
      <c r="G57" s="48"/>
    </row>
    <row r="58" spans="1:11" ht="15.75" thickBot="1">
      <c r="A58" s="31"/>
      <c r="B58" s="31"/>
      <c r="C58" s="32"/>
      <c r="D58" s="32"/>
      <c r="E58" s="81"/>
      <c r="F58" s="81"/>
      <c r="G58" s="48"/>
    </row>
    <row r="59" spans="1:11" s="2" customFormat="1" ht="15.75" thickBot="1">
      <c r="A59" s="14"/>
      <c r="B59" s="14" t="s">
        <v>10</v>
      </c>
      <c r="C59" s="13"/>
      <c r="D59" s="13" t="s">
        <v>34</v>
      </c>
      <c r="E59" s="82"/>
      <c r="F59" s="82"/>
      <c r="G59" s="44">
        <f>SUM(G60)</f>
        <v>0</v>
      </c>
      <c r="K59"/>
    </row>
    <row r="60" spans="1:11" s="2" customFormat="1" ht="15.75" thickBot="1">
      <c r="A60" s="31">
        <v>6409</v>
      </c>
      <c r="B60" s="31">
        <v>3201</v>
      </c>
      <c r="C60" s="32"/>
      <c r="D60" s="32" t="s">
        <v>107</v>
      </c>
      <c r="E60" s="81"/>
      <c r="F60" s="81"/>
      <c r="G60" s="48">
        <v>0</v>
      </c>
      <c r="H60"/>
      <c r="I60"/>
      <c r="J60"/>
    </row>
    <row r="61" spans="1:11" s="2" customFormat="1" ht="15.75" thickBot="1">
      <c r="A61" s="14"/>
      <c r="B61" s="14" t="s">
        <v>11</v>
      </c>
      <c r="C61" s="13"/>
      <c r="D61" s="13" t="s">
        <v>35</v>
      </c>
      <c r="E61" s="82"/>
      <c r="F61" s="82"/>
      <c r="G61" s="44">
        <f>SUM(G62:G68)</f>
        <v>425800</v>
      </c>
    </row>
    <row r="62" spans="1:11">
      <c r="A62" s="16"/>
      <c r="B62" s="16">
        <v>4111</v>
      </c>
      <c r="C62" s="10"/>
      <c r="D62" s="10" t="s">
        <v>79</v>
      </c>
      <c r="E62" s="78"/>
      <c r="F62" s="78"/>
      <c r="G62" s="46">
        <v>355000</v>
      </c>
      <c r="K62" s="2"/>
    </row>
    <row r="63" spans="1:11">
      <c r="A63" s="17"/>
      <c r="B63" s="17">
        <v>4112</v>
      </c>
      <c r="C63" s="11"/>
      <c r="D63" s="11" t="s">
        <v>80</v>
      </c>
      <c r="E63" s="79"/>
      <c r="F63" s="79"/>
      <c r="G63" s="47">
        <v>70800</v>
      </c>
    </row>
    <row r="64" spans="1:11">
      <c r="A64" s="31"/>
      <c r="B64" s="31">
        <v>4116</v>
      </c>
      <c r="C64" s="32"/>
      <c r="D64" s="11" t="s">
        <v>92</v>
      </c>
      <c r="E64" s="81"/>
      <c r="F64" s="81"/>
      <c r="G64" s="48">
        <v>0</v>
      </c>
    </row>
    <row r="65" spans="1:11">
      <c r="A65" s="31"/>
      <c r="B65" s="31">
        <v>4121</v>
      </c>
      <c r="C65" s="32"/>
      <c r="D65" s="11" t="s">
        <v>93</v>
      </c>
      <c r="E65" s="81"/>
      <c r="F65" s="81"/>
      <c r="G65" s="48">
        <v>0</v>
      </c>
    </row>
    <row r="66" spans="1:11">
      <c r="A66" s="31"/>
      <c r="B66" s="31">
        <v>4122</v>
      </c>
      <c r="C66" s="32"/>
      <c r="D66" s="11" t="s">
        <v>94</v>
      </c>
      <c r="E66" s="81"/>
      <c r="F66" s="81"/>
      <c r="G66" s="48">
        <v>0</v>
      </c>
    </row>
    <row r="67" spans="1:11">
      <c r="A67" s="17">
        <v>6330</v>
      </c>
      <c r="B67" s="17">
        <v>4134</v>
      </c>
      <c r="C67" s="11"/>
      <c r="D67" s="11" t="s">
        <v>106</v>
      </c>
      <c r="E67" s="79"/>
      <c r="F67" s="79"/>
      <c r="G67" s="47">
        <v>0</v>
      </c>
    </row>
    <row r="68" spans="1:11" ht="15.75" thickBot="1">
      <c r="A68" s="31"/>
      <c r="B68" s="31">
        <v>4222</v>
      </c>
      <c r="C68" s="32"/>
      <c r="D68" s="32" t="s">
        <v>81</v>
      </c>
      <c r="E68" s="81"/>
      <c r="F68" s="81"/>
      <c r="G68" s="48">
        <v>0</v>
      </c>
    </row>
    <row r="69" spans="1:11" s="2" customFormat="1" ht="15.75" thickBot="1">
      <c r="A69" s="14"/>
      <c r="B69" s="14" t="s">
        <v>108</v>
      </c>
      <c r="C69" s="13"/>
      <c r="D69" s="13" t="s">
        <v>4</v>
      </c>
      <c r="E69" s="82"/>
      <c r="F69" s="82"/>
      <c r="G69" s="44">
        <f>SUM(G70)</f>
        <v>0</v>
      </c>
      <c r="K69"/>
    </row>
    <row r="70" spans="1:11" ht="15.75" thickBot="1">
      <c r="A70" s="67"/>
      <c r="B70" s="67">
        <v>8123</v>
      </c>
      <c r="C70" s="68"/>
      <c r="D70" s="68" t="s">
        <v>109</v>
      </c>
      <c r="E70" s="83"/>
      <c r="F70" s="83"/>
      <c r="G70" s="69"/>
    </row>
    <row r="71" spans="1:11">
      <c r="A71" s="65"/>
      <c r="B71" s="66"/>
      <c r="C71" s="54"/>
      <c r="D71" s="54"/>
      <c r="E71" s="54"/>
      <c r="F71" s="54"/>
      <c r="G71" s="55"/>
    </row>
    <row r="72" spans="1:11">
      <c r="A72" s="65"/>
      <c r="B72" s="66"/>
      <c r="C72" s="54"/>
      <c r="D72" s="54"/>
      <c r="E72" s="54"/>
      <c r="F72" s="54"/>
      <c r="G72" s="55"/>
    </row>
    <row r="73" spans="1:11">
      <c r="A73" s="65"/>
      <c r="B73" s="66"/>
      <c r="C73" s="54"/>
      <c r="D73" s="54"/>
      <c r="E73" s="54"/>
      <c r="F73" s="54"/>
      <c r="G73" s="55"/>
    </row>
    <row r="74" spans="1:11" ht="15.75" thickBot="1">
      <c r="A74" s="20"/>
      <c r="B74" s="56"/>
      <c r="C74" s="57"/>
      <c r="D74" s="57"/>
      <c r="E74" s="57"/>
      <c r="F74" s="57"/>
      <c r="G74" s="3"/>
    </row>
    <row r="75" spans="1:11" ht="15.75" thickBot="1">
      <c r="A75" s="63"/>
      <c r="B75" s="64"/>
      <c r="C75" s="64"/>
      <c r="D75" s="85"/>
      <c r="E75" s="90"/>
      <c r="F75" s="90"/>
      <c r="G75" s="100"/>
    </row>
    <row r="76" spans="1:11" ht="30.75" thickBot="1">
      <c r="A76" s="14"/>
      <c r="B76" s="14"/>
      <c r="C76" s="13"/>
      <c r="D76" s="13" t="s">
        <v>1</v>
      </c>
      <c r="E76" s="75"/>
      <c r="F76" s="75"/>
      <c r="G76" s="42" t="str">
        <f>G13</f>
        <v>Rozpočet
2021</v>
      </c>
    </row>
    <row r="77" spans="1:11" ht="15.75" thickBot="1">
      <c r="A77" s="15"/>
      <c r="B77" s="15"/>
      <c r="C77" s="9"/>
      <c r="D77" s="9" t="s">
        <v>14</v>
      </c>
      <c r="E77" s="84"/>
      <c r="F77" s="76"/>
      <c r="G77" s="43"/>
    </row>
    <row r="78" spans="1:11" ht="15.75" thickBot="1">
      <c r="A78" s="15"/>
      <c r="B78" s="21"/>
      <c r="C78" s="26"/>
      <c r="D78" s="86" t="s">
        <v>36</v>
      </c>
      <c r="E78" s="84"/>
      <c r="F78" s="70"/>
      <c r="G78" s="62"/>
      <c r="H78" s="2"/>
      <c r="I78" s="2"/>
      <c r="J78" s="2"/>
    </row>
    <row r="79" spans="1:11" ht="15.75" thickBot="1">
      <c r="A79" s="15"/>
      <c r="B79" s="21" t="s">
        <v>12</v>
      </c>
      <c r="C79" s="26"/>
      <c r="D79" s="86" t="s">
        <v>37</v>
      </c>
      <c r="E79" s="77"/>
      <c r="F79" s="71"/>
      <c r="G79" s="53">
        <f>SUM(G80:G130)</f>
        <v>5400000</v>
      </c>
      <c r="H79" s="2"/>
      <c r="I79" s="2"/>
      <c r="J79" s="2"/>
    </row>
    <row r="80" spans="1:11">
      <c r="A80" s="19">
        <v>1031</v>
      </c>
      <c r="B80" s="22"/>
      <c r="C80" s="27"/>
      <c r="D80" s="87" t="s">
        <v>83</v>
      </c>
      <c r="E80" s="91"/>
      <c r="F80" s="72"/>
      <c r="G80" s="50">
        <v>0</v>
      </c>
    </row>
    <row r="81" spans="1:7">
      <c r="A81" s="17">
        <v>1032</v>
      </c>
      <c r="B81" s="23"/>
      <c r="C81" s="28"/>
      <c r="D81" s="88" t="s">
        <v>95</v>
      </c>
      <c r="E81" s="79"/>
      <c r="F81" s="73"/>
      <c r="G81" s="51">
        <v>23000</v>
      </c>
    </row>
    <row r="82" spans="1:7">
      <c r="A82" s="17">
        <v>2141</v>
      </c>
      <c r="B82" s="23"/>
      <c r="C82" s="28"/>
      <c r="D82" s="88" t="s">
        <v>115</v>
      </c>
      <c r="E82" s="79"/>
      <c r="F82" s="73"/>
      <c r="G82" s="51">
        <v>0</v>
      </c>
    </row>
    <row r="83" spans="1:7">
      <c r="A83" s="17">
        <v>2212</v>
      </c>
      <c r="B83" s="23"/>
      <c r="C83" s="28"/>
      <c r="D83" s="88" t="s">
        <v>38</v>
      </c>
      <c r="E83" s="79"/>
      <c r="F83" s="73"/>
      <c r="G83" s="51">
        <v>21000</v>
      </c>
    </row>
    <row r="84" spans="1:7">
      <c r="A84" s="17">
        <v>2219</v>
      </c>
      <c r="B84" s="23"/>
      <c r="C84" s="28"/>
      <c r="D84" s="88" t="s">
        <v>96</v>
      </c>
      <c r="E84" s="79"/>
      <c r="F84" s="73"/>
      <c r="G84" s="51">
        <v>201000</v>
      </c>
    </row>
    <row r="85" spans="1:7">
      <c r="A85" s="17">
        <v>2292</v>
      </c>
      <c r="B85" s="23"/>
      <c r="C85" s="28"/>
      <c r="D85" s="88" t="s">
        <v>39</v>
      </c>
      <c r="E85" s="79"/>
      <c r="F85" s="73"/>
      <c r="G85" s="51">
        <v>60000</v>
      </c>
    </row>
    <row r="86" spans="1:7">
      <c r="A86" s="17">
        <v>2310</v>
      </c>
      <c r="B86" s="23"/>
      <c r="C86" s="28"/>
      <c r="D86" s="88" t="s">
        <v>32</v>
      </c>
      <c r="E86" s="79"/>
      <c r="F86" s="73"/>
      <c r="G86" s="51">
        <v>62000</v>
      </c>
    </row>
    <row r="87" spans="1:7">
      <c r="A87" s="17">
        <v>2321</v>
      </c>
      <c r="B87" s="23"/>
      <c r="C87" s="28"/>
      <c r="D87" s="88" t="s">
        <v>40</v>
      </c>
      <c r="E87" s="79"/>
      <c r="F87" s="73"/>
      <c r="G87" s="51">
        <v>5000</v>
      </c>
    </row>
    <row r="88" spans="1:7">
      <c r="A88" s="17">
        <v>2341</v>
      </c>
      <c r="B88" s="23"/>
      <c r="C88" s="28"/>
      <c r="D88" s="88" t="s">
        <v>39</v>
      </c>
      <c r="E88" s="79"/>
      <c r="F88" s="73"/>
      <c r="G88" s="51">
        <v>1023000</v>
      </c>
    </row>
    <row r="89" spans="1:7">
      <c r="A89" s="17">
        <v>3111</v>
      </c>
      <c r="B89" s="23"/>
      <c r="C89" s="28"/>
      <c r="D89" s="88" t="s">
        <v>84</v>
      </c>
      <c r="E89" s="79"/>
      <c r="F89" s="73"/>
      <c r="G89" s="51">
        <v>391000</v>
      </c>
    </row>
    <row r="90" spans="1:7">
      <c r="A90" s="17">
        <v>3314</v>
      </c>
      <c r="B90" s="23"/>
      <c r="C90" s="28"/>
      <c r="D90" s="88" t="s">
        <v>41</v>
      </c>
      <c r="E90" s="79"/>
      <c r="F90" s="73"/>
      <c r="G90" s="51">
        <v>15000</v>
      </c>
    </row>
    <row r="91" spans="1:7">
      <c r="A91" s="17">
        <v>3319</v>
      </c>
      <c r="B91" s="23"/>
      <c r="C91" s="28"/>
      <c r="D91" s="88" t="s">
        <v>110</v>
      </c>
      <c r="E91" s="79"/>
      <c r="F91" s="73"/>
      <c r="G91" s="51">
        <v>0</v>
      </c>
    </row>
    <row r="92" spans="1:7">
      <c r="A92" s="17">
        <v>3326</v>
      </c>
      <c r="B92" s="23"/>
      <c r="C92" s="28"/>
      <c r="D92" s="88" t="s">
        <v>97</v>
      </c>
      <c r="E92" s="79"/>
      <c r="F92" s="73"/>
      <c r="G92" s="51">
        <v>0</v>
      </c>
    </row>
    <row r="93" spans="1:7">
      <c r="A93" s="17">
        <v>3341</v>
      </c>
      <c r="B93" s="23"/>
      <c r="C93" s="28"/>
      <c r="D93" s="88" t="s">
        <v>42</v>
      </c>
      <c r="E93" s="79"/>
      <c r="F93" s="73"/>
      <c r="G93" s="51">
        <v>0</v>
      </c>
    </row>
    <row r="94" spans="1:7">
      <c r="A94" s="17">
        <v>3392</v>
      </c>
      <c r="B94" s="23"/>
      <c r="C94" s="28"/>
      <c r="D94" s="88" t="s">
        <v>43</v>
      </c>
      <c r="E94" s="79"/>
      <c r="F94" s="73"/>
      <c r="G94" s="51">
        <v>64000</v>
      </c>
    </row>
    <row r="95" spans="1:7">
      <c r="A95" s="17">
        <v>3399</v>
      </c>
      <c r="B95" s="23"/>
      <c r="C95" s="28"/>
      <c r="D95" s="88" t="s">
        <v>44</v>
      </c>
      <c r="E95" s="79"/>
      <c r="F95" s="73"/>
      <c r="G95" s="51">
        <v>6000</v>
      </c>
    </row>
    <row r="96" spans="1:7">
      <c r="A96" s="17">
        <v>3412</v>
      </c>
      <c r="B96" s="23"/>
      <c r="C96" s="28"/>
      <c r="D96" s="88" t="s">
        <v>98</v>
      </c>
      <c r="E96" s="79"/>
      <c r="F96" s="73"/>
      <c r="G96" s="51">
        <v>0</v>
      </c>
    </row>
    <row r="97" spans="1:7">
      <c r="A97" s="17">
        <v>3421</v>
      </c>
      <c r="B97" s="23"/>
      <c r="C97" s="28"/>
      <c r="D97" s="88" t="s">
        <v>45</v>
      </c>
      <c r="E97" s="79"/>
      <c r="F97" s="73"/>
      <c r="G97" s="51">
        <v>2200000</v>
      </c>
    </row>
    <row r="98" spans="1:7">
      <c r="A98" s="17">
        <v>3429</v>
      </c>
      <c r="B98" s="23"/>
      <c r="C98" s="28"/>
      <c r="D98" s="88" t="s">
        <v>103</v>
      </c>
      <c r="E98" s="79"/>
      <c r="F98" s="73"/>
      <c r="G98" s="51">
        <v>0</v>
      </c>
    </row>
    <row r="99" spans="1:7">
      <c r="A99" s="17">
        <v>3525</v>
      </c>
      <c r="B99" s="23"/>
      <c r="C99" s="28"/>
      <c r="D99" s="88" t="s">
        <v>122</v>
      </c>
      <c r="E99" s="79"/>
      <c r="F99" s="73"/>
      <c r="G99" s="51">
        <v>0</v>
      </c>
    </row>
    <row r="100" spans="1:7">
      <c r="A100" s="17">
        <v>3619</v>
      </c>
      <c r="B100" s="23"/>
      <c r="C100" s="28"/>
      <c r="D100" s="88" t="s">
        <v>99</v>
      </c>
      <c r="E100" s="79"/>
      <c r="F100" s="73"/>
      <c r="G100" s="51">
        <v>0</v>
      </c>
    </row>
    <row r="101" spans="1:7">
      <c r="A101" s="17">
        <v>3631</v>
      </c>
      <c r="B101" s="23"/>
      <c r="C101" s="28"/>
      <c r="D101" s="88" t="s">
        <v>46</v>
      </c>
      <c r="E101" s="79"/>
      <c r="F101" s="73"/>
      <c r="G101" s="51">
        <v>40000</v>
      </c>
    </row>
    <row r="102" spans="1:7">
      <c r="A102" s="17">
        <v>3633</v>
      </c>
      <c r="B102" s="23"/>
      <c r="C102" s="28"/>
      <c r="D102" s="88" t="s">
        <v>48</v>
      </c>
      <c r="E102" s="79"/>
      <c r="F102" s="73"/>
      <c r="G102" s="51">
        <v>0</v>
      </c>
    </row>
    <row r="103" spans="1:7">
      <c r="A103" s="17">
        <v>3635</v>
      </c>
      <c r="B103" s="23"/>
      <c r="C103" s="28"/>
      <c r="D103" s="88" t="s">
        <v>111</v>
      </c>
      <c r="E103" s="79"/>
      <c r="F103" s="73"/>
      <c r="G103" s="51">
        <v>0</v>
      </c>
    </row>
    <row r="104" spans="1:7">
      <c r="A104" s="17">
        <v>3636</v>
      </c>
      <c r="B104" s="23"/>
      <c r="C104" s="28"/>
      <c r="D104" s="88" t="s">
        <v>85</v>
      </c>
      <c r="E104" s="79"/>
      <c r="F104" s="73"/>
      <c r="G104" s="51">
        <v>2000</v>
      </c>
    </row>
    <row r="105" spans="1:7">
      <c r="A105" s="17">
        <v>3639</v>
      </c>
      <c r="B105" s="23"/>
      <c r="C105" s="28"/>
      <c r="D105" s="88" t="s">
        <v>33</v>
      </c>
      <c r="E105" s="79"/>
      <c r="F105" s="73"/>
      <c r="G105" s="51">
        <v>12000</v>
      </c>
    </row>
    <row r="106" spans="1:7">
      <c r="A106" s="17">
        <v>3699</v>
      </c>
      <c r="B106" s="23"/>
      <c r="C106" s="28"/>
      <c r="D106" s="88" t="s">
        <v>86</v>
      </c>
      <c r="E106" s="79"/>
      <c r="F106" s="73"/>
      <c r="G106" s="51">
        <v>0</v>
      </c>
    </row>
    <row r="107" spans="1:7">
      <c r="A107" s="17">
        <v>3721</v>
      </c>
      <c r="B107" s="23"/>
      <c r="C107" s="28"/>
      <c r="D107" s="88" t="s">
        <v>47</v>
      </c>
      <c r="E107" s="79"/>
      <c r="F107" s="73"/>
      <c r="G107" s="51">
        <v>10000</v>
      </c>
    </row>
    <row r="108" spans="1:7">
      <c r="A108" s="17">
        <v>3722</v>
      </c>
      <c r="B108" s="23"/>
      <c r="C108" s="28"/>
      <c r="D108" s="88" t="s">
        <v>49</v>
      </c>
      <c r="E108" s="79"/>
      <c r="F108" s="73"/>
      <c r="G108" s="51">
        <v>174000</v>
      </c>
    </row>
    <row r="109" spans="1:7">
      <c r="A109" s="17">
        <v>3723</v>
      </c>
      <c r="B109" s="23"/>
      <c r="C109" s="28"/>
      <c r="D109" s="88" t="s">
        <v>50</v>
      </c>
      <c r="E109" s="79"/>
      <c r="F109" s="73"/>
      <c r="G109" s="51">
        <v>54000</v>
      </c>
    </row>
    <row r="110" spans="1:7">
      <c r="A110" s="17">
        <v>3725</v>
      </c>
      <c r="B110" s="23"/>
      <c r="C110" s="28"/>
      <c r="D110" s="88" t="s">
        <v>51</v>
      </c>
      <c r="E110" s="79"/>
      <c r="F110" s="73"/>
      <c r="G110" s="51">
        <v>9000</v>
      </c>
    </row>
    <row r="111" spans="1:7">
      <c r="A111" s="17">
        <v>3739</v>
      </c>
      <c r="B111" s="23"/>
      <c r="C111" s="28"/>
      <c r="D111" s="88" t="s">
        <v>52</v>
      </c>
      <c r="E111" s="79"/>
      <c r="F111" s="73"/>
      <c r="G111" s="51">
        <v>27000</v>
      </c>
    </row>
    <row r="112" spans="1:7">
      <c r="A112" s="17">
        <v>3745</v>
      </c>
      <c r="B112" s="23"/>
      <c r="C112" s="28"/>
      <c r="D112" s="88" t="s">
        <v>53</v>
      </c>
      <c r="E112" s="79"/>
      <c r="F112" s="73"/>
      <c r="G112" s="51">
        <v>124000</v>
      </c>
    </row>
    <row r="113" spans="1:11">
      <c r="A113" s="17">
        <v>5213</v>
      </c>
      <c r="B113" s="23"/>
      <c r="C113" s="28"/>
      <c r="D113" s="88" t="s">
        <v>123</v>
      </c>
      <c r="E113" s="79"/>
      <c r="F113" s="73"/>
      <c r="G113" s="51">
        <v>4000</v>
      </c>
    </row>
    <row r="114" spans="1:11">
      <c r="A114" s="17">
        <v>5512</v>
      </c>
      <c r="B114" s="23"/>
      <c r="C114" s="28"/>
      <c r="D114" s="88" t="s">
        <v>54</v>
      </c>
      <c r="E114" s="79"/>
      <c r="F114" s="73"/>
      <c r="G114" s="51">
        <v>58000</v>
      </c>
    </row>
    <row r="115" spans="1:11" s="2" customFormat="1">
      <c r="A115" s="17">
        <v>6112</v>
      </c>
      <c r="B115" s="23"/>
      <c r="C115" s="28"/>
      <c r="D115" s="88" t="s">
        <v>55</v>
      </c>
      <c r="E115" s="79"/>
      <c r="F115" s="73"/>
      <c r="G115" s="51">
        <v>349000</v>
      </c>
      <c r="H115"/>
      <c r="I115"/>
      <c r="J115"/>
      <c r="K115"/>
    </row>
    <row r="116" spans="1:11" s="2" customFormat="1">
      <c r="A116" s="17">
        <v>6115</v>
      </c>
      <c r="B116" s="23"/>
      <c r="C116" s="28"/>
      <c r="D116" s="88" t="s">
        <v>101</v>
      </c>
      <c r="E116" s="79"/>
      <c r="F116" s="73"/>
      <c r="G116" s="51">
        <v>0</v>
      </c>
      <c r="H116"/>
      <c r="I116"/>
      <c r="J116"/>
      <c r="K116"/>
    </row>
    <row r="117" spans="1:11">
      <c r="A117" s="17">
        <v>6117</v>
      </c>
      <c r="B117" s="23"/>
      <c r="C117" s="28"/>
      <c r="D117" s="88" t="s">
        <v>112</v>
      </c>
      <c r="E117" s="79"/>
      <c r="F117" s="73"/>
      <c r="G117" s="51">
        <v>0</v>
      </c>
    </row>
    <row r="118" spans="1:11" s="2" customFormat="1">
      <c r="A118" s="17">
        <v>6118</v>
      </c>
      <c r="B118" s="23"/>
      <c r="C118" s="28"/>
      <c r="D118" s="88" t="s">
        <v>102</v>
      </c>
      <c r="E118" s="79"/>
      <c r="F118" s="73"/>
      <c r="G118" s="51">
        <v>0</v>
      </c>
      <c r="H118"/>
      <c r="I118"/>
      <c r="J118"/>
      <c r="K118"/>
    </row>
    <row r="119" spans="1:11" s="2" customFormat="1">
      <c r="A119" s="17">
        <v>6171</v>
      </c>
      <c r="B119" s="23"/>
      <c r="C119" s="28"/>
      <c r="D119" s="88" t="s">
        <v>56</v>
      </c>
      <c r="E119" s="79"/>
      <c r="F119" s="73"/>
      <c r="G119" s="51">
        <v>361000</v>
      </c>
      <c r="H119"/>
      <c r="I119"/>
      <c r="J119"/>
      <c r="K119"/>
    </row>
    <row r="120" spans="1:11">
      <c r="A120" s="17">
        <v>6310</v>
      </c>
      <c r="B120" s="23"/>
      <c r="C120" s="28"/>
      <c r="D120" s="88" t="s">
        <v>57</v>
      </c>
      <c r="E120" s="79"/>
      <c r="F120" s="73"/>
      <c r="G120" s="51">
        <v>5000</v>
      </c>
      <c r="K120" s="2"/>
    </row>
    <row r="121" spans="1:11">
      <c r="A121" s="17">
        <v>6320</v>
      </c>
      <c r="B121" s="23"/>
      <c r="C121" s="28"/>
      <c r="D121" s="88" t="s">
        <v>58</v>
      </c>
      <c r="E121" s="79"/>
      <c r="F121" s="73"/>
      <c r="G121" s="51">
        <v>0</v>
      </c>
    </row>
    <row r="122" spans="1:11">
      <c r="A122" s="17">
        <v>6330</v>
      </c>
      <c r="B122" s="23"/>
      <c r="C122" s="28"/>
      <c r="D122" s="88" t="s">
        <v>113</v>
      </c>
      <c r="E122" s="79"/>
      <c r="F122" s="73"/>
      <c r="G122" s="51">
        <v>0</v>
      </c>
    </row>
    <row r="123" spans="1:11">
      <c r="A123" s="17">
        <v>6399</v>
      </c>
      <c r="B123" s="23"/>
      <c r="C123" s="28"/>
      <c r="D123" s="88" t="s">
        <v>59</v>
      </c>
      <c r="E123" s="79"/>
      <c r="F123" s="73"/>
      <c r="G123" s="51">
        <v>100000</v>
      </c>
    </row>
    <row r="124" spans="1:11">
      <c r="A124" s="17">
        <v>6402</v>
      </c>
      <c r="B124" s="23"/>
      <c r="C124" s="28"/>
      <c r="D124" s="88" t="s">
        <v>114</v>
      </c>
      <c r="E124" s="79"/>
      <c r="F124" s="73"/>
      <c r="G124" s="51">
        <v>0</v>
      </c>
    </row>
    <row r="125" spans="1:11" ht="15.75" thickBot="1">
      <c r="A125" s="20">
        <v>6409</v>
      </c>
      <c r="B125" s="25"/>
      <c r="C125" s="3"/>
      <c r="D125" s="57" t="s">
        <v>100</v>
      </c>
      <c r="E125" s="92"/>
      <c r="F125" s="74"/>
      <c r="G125" s="52">
        <v>0</v>
      </c>
    </row>
    <row r="126" spans="1:11" ht="15.75" thickBot="1">
      <c r="A126" s="15"/>
      <c r="B126" s="21" t="s">
        <v>13</v>
      </c>
      <c r="C126" s="26"/>
      <c r="D126" s="86" t="s">
        <v>60</v>
      </c>
      <c r="E126" s="84"/>
      <c r="F126" s="93"/>
      <c r="G126" s="58"/>
      <c r="H126" s="2"/>
      <c r="I126" s="2"/>
      <c r="J126" s="2"/>
    </row>
    <row r="127" spans="1:11">
      <c r="A127" s="19">
        <v>2310</v>
      </c>
      <c r="B127" s="22"/>
      <c r="C127" s="27"/>
      <c r="D127" s="87" t="s">
        <v>32</v>
      </c>
      <c r="E127" s="94"/>
      <c r="F127" s="95"/>
      <c r="G127" s="59"/>
    </row>
    <row r="128" spans="1:11" ht="15.75" thickBot="1">
      <c r="A128" s="18">
        <v>2321</v>
      </c>
      <c r="B128" s="24"/>
      <c r="C128" s="29"/>
      <c r="D128" s="89" t="s">
        <v>61</v>
      </c>
      <c r="E128" s="96"/>
      <c r="F128" s="97"/>
      <c r="G128" s="60"/>
    </row>
    <row r="129" spans="1:10" ht="15.75" thickBot="1">
      <c r="A129" s="15"/>
      <c r="B129" s="21"/>
      <c r="C129" s="26"/>
      <c r="D129" s="86" t="s">
        <v>62</v>
      </c>
      <c r="E129" s="84"/>
      <c r="F129" s="70"/>
      <c r="G129" s="58"/>
      <c r="H129" s="2"/>
      <c r="I129" s="2"/>
      <c r="J129" s="2"/>
    </row>
    <row r="130" spans="1:10" ht="15.75" thickBot="1">
      <c r="A130" s="20"/>
      <c r="B130" s="25" t="s">
        <v>66</v>
      </c>
      <c r="C130" s="3"/>
      <c r="D130" s="57" t="s">
        <v>67</v>
      </c>
      <c r="E130" s="98"/>
      <c r="F130" s="99"/>
      <c r="G130" s="61"/>
    </row>
    <row r="131" spans="1:10" ht="15.75" thickBot="1"/>
    <row r="132" spans="1:10">
      <c r="A132" s="36" t="s">
        <v>65</v>
      </c>
      <c r="B132" s="37"/>
      <c r="C132" s="37"/>
      <c r="D132" s="37"/>
      <c r="E132" s="33">
        <v>44159</v>
      </c>
      <c r="F132" s="30" t="s">
        <v>6</v>
      </c>
      <c r="G132" s="4">
        <v>44179</v>
      </c>
    </row>
    <row r="133" spans="1:10">
      <c r="A133" s="38" t="s">
        <v>87</v>
      </c>
      <c r="B133" s="39"/>
      <c r="C133" s="39"/>
      <c r="D133" s="39"/>
      <c r="E133" s="34">
        <v>44179</v>
      </c>
      <c r="F133" s="5"/>
      <c r="G133" s="6"/>
    </row>
    <row r="134" spans="1:10" ht="15.75" thickBot="1">
      <c r="A134" s="40" t="s">
        <v>5</v>
      </c>
      <c r="B134" s="41"/>
      <c r="C134" s="41"/>
      <c r="D134" s="41"/>
      <c r="E134" s="35">
        <v>44180</v>
      </c>
      <c r="F134" s="7"/>
      <c r="G134" s="8"/>
    </row>
    <row r="137" spans="1:10">
      <c r="D137" t="s">
        <v>64</v>
      </c>
      <c r="E137" t="s">
        <v>63</v>
      </c>
    </row>
  </sheetData>
  <mergeCells count="12">
    <mergeCell ref="A8:G8"/>
    <mergeCell ref="A6:G6"/>
    <mergeCell ref="A9:G9"/>
    <mergeCell ref="A12:G12"/>
    <mergeCell ref="A10:G10"/>
    <mergeCell ref="A11:G11"/>
    <mergeCell ref="A7:G7"/>
    <mergeCell ref="A1:G1"/>
    <mergeCell ref="A2:G2"/>
    <mergeCell ref="A3:G3"/>
    <mergeCell ref="A4:G4"/>
    <mergeCell ref="A5:G5"/>
  </mergeCells>
  <pageMargins left="0.23622047244094491" right="0.23622047244094491" top="0.35433070866141736" bottom="0.35433070866141736" header="0.31496062992125984" footer="0.31496062992125984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 Dubský</dc:creator>
  <cp:lastModifiedBy>DELL</cp:lastModifiedBy>
  <cp:lastPrinted>2020-12-14T20:23:09Z</cp:lastPrinted>
  <dcterms:created xsi:type="dcterms:W3CDTF">2017-11-30T08:55:13Z</dcterms:created>
  <dcterms:modified xsi:type="dcterms:W3CDTF">2020-12-14T20:30:20Z</dcterms:modified>
</cp:coreProperties>
</file>