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atasoubory\Obec\Rozpocet\2024\"/>
    </mc:Choice>
  </mc:AlternateContent>
  <xr:revisionPtr revIDLastSave="0" documentId="13_ncr:1_{59C45B01-DE49-49AC-9B9B-A8DEFA5130EC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5" i="1" l="1"/>
  <c r="F115" i="1"/>
  <c r="G115" i="1"/>
  <c r="G36" i="1" l="1"/>
  <c r="F36" i="1"/>
  <c r="E36" i="1"/>
  <c r="G23" i="1"/>
  <c r="E23" i="1"/>
  <c r="F23" i="1"/>
  <c r="G77" i="1" l="1"/>
  <c r="F77" i="1"/>
  <c r="E77" i="1"/>
  <c r="G10" i="1" l="1"/>
  <c r="F10" i="1"/>
  <c r="E10" i="1"/>
  <c r="E42" i="1" s="1"/>
  <c r="F42" i="1" l="1"/>
  <c r="G42" i="1"/>
</calcChain>
</file>

<file path=xl/sharedStrings.xml><?xml version="1.0" encoding="utf-8"?>
<sst xmlns="http://schemas.openxmlformats.org/spreadsheetml/2006/main" count="99" uniqueCount="88">
  <si>
    <t>Název</t>
  </si>
  <si>
    <t>a zveřejněn na úřední desce i elektronické dne :</t>
  </si>
  <si>
    <t>Sňato:</t>
  </si>
  <si>
    <t>1XXX</t>
  </si>
  <si>
    <t>2xxx</t>
  </si>
  <si>
    <t>4xxx</t>
  </si>
  <si>
    <t xml:space="preserve">PŘÍJMY CELKEM </t>
  </si>
  <si>
    <t xml:space="preserve">Daňové příjmy </t>
  </si>
  <si>
    <t>Daň z příjmů fyzických osob placená plátci</t>
  </si>
  <si>
    <t>Daň z příjmů fyzických osob placená poplatníky</t>
  </si>
  <si>
    <t>Daň z příjmů fyzických osob vybíraná srážkou</t>
  </si>
  <si>
    <t>Daň z příjmů právnických osob</t>
  </si>
  <si>
    <t>Daň z přidané hodnoty</t>
  </si>
  <si>
    <t>Poplatek ze psů</t>
  </si>
  <si>
    <t>Správní poplatky</t>
  </si>
  <si>
    <t>Daň z hazardních her</t>
  </si>
  <si>
    <t>Daň z nemovitých věcí</t>
  </si>
  <si>
    <t>Nedaňové příjmy</t>
  </si>
  <si>
    <t>Pitná voda</t>
  </si>
  <si>
    <t xml:space="preserve">Kom. služby a územní rozvoj j.n. </t>
  </si>
  <si>
    <t>Přijaté transfery</t>
  </si>
  <si>
    <t>VÝDAJE CELKEM</t>
  </si>
  <si>
    <t>Silnice</t>
  </si>
  <si>
    <t xml:space="preserve">Kanalizace a ČOV </t>
  </si>
  <si>
    <t>Činnosti knihovnické</t>
  </si>
  <si>
    <t>Zájmová činnost v kultuře</t>
  </si>
  <si>
    <t>Ost. zálež. kult. cír. a sděl. prostř.</t>
  </si>
  <si>
    <t>Využití voln. času dětí a mládeže</t>
  </si>
  <si>
    <t xml:space="preserve">Veřejné osvětlení </t>
  </si>
  <si>
    <t xml:space="preserve">Sběr a svoz nebezp. odpdů </t>
  </si>
  <si>
    <t>Sběr a svoz komunálních odpadů</t>
  </si>
  <si>
    <t>Sběr a svoz ostatních odpadů</t>
  </si>
  <si>
    <t xml:space="preserve">Využívání a zneško. kom. odpadů </t>
  </si>
  <si>
    <t>Ost.ochr.půdy a spod. vody</t>
  </si>
  <si>
    <t>Péče o vzhled obcí a veřejnou zeleň</t>
  </si>
  <si>
    <t xml:space="preserve">Požární ochrana - dobrovolná část </t>
  </si>
  <si>
    <t xml:space="preserve">Zastupitelstva obcí </t>
  </si>
  <si>
    <t xml:space="preserve">Činnost místní správy </t>
  </si>
  <si>
    <t>Obecné příjmy a výdaje z finančních operací</t>
  </si>
  <si>
    <t xml:space="preserve">Pojištění funkčně nespecifikované </t>
  </si>
  <si>
    <t xml:space="preserve">Ostatní finanční operace pl.daní </t>
  </si>
  <si>
    <t>starosta obce</t>
  </si>
  <si>
    <t xml:space="preserve">místostarosta obce </t>
  </si>
  <si>
    <t>Návrh rozpočtu zveřejněn na úřední desce i elektronické dne :</t>
  </si>
  <si>
    <t>Pěstební činnost</t>
  </si>
  <si>
    <t>Mateřská školka</t>
  </si>
  <si>
    <t>Rozpočet obce Poděšín byl schválen obecním zastupitelstvem dne:</t>
  </si>
  <si>
    <t>Provoz silniční dopravy</t>
  </si>
  <si>
    <t>Ostatní záležitosti kultury</t>
  </si>
  <si>
    <t>Ost.neinv.tra.nezisk. a pod. org.</t>
  </si>
  <si>
    <t>Vodní díla v zemědělské krajině</t>
  </si>
  <si>
    <t>Odvody za odnětí půdy</t>
  </si>
  <si>
    <t>Závazný ukazatel je paragraf</t>
  </si>
  <si>
    <t>Paragraf</t>
  </si>
  <si>
    <t>Položka</t>
  </si>
  <si>
    <t>Kč</t>
  </si>
  <si>
    <t>Příjmy Lesní hospodářství</t>
  </si>
  <si>
    <t>Příjmy Zemědělská činnost</t>
  </si>
  <si>
    <t>Příjmy Pitná voda</t>
  </si>
  <si>
    <t>Příjmy Mateřské školy</t>
  </si>
  <si>
    <t>Příjmy Zájmová činnost v kultuře</t>
  </si>
  <si>
    <t>Příjmy Inženýrské sítě</t>
  </si>
  <si>
    <t>Příjmy Územní rozvoj</t>
  </si>
  <si>
    <t>Příjmy Komunální odpad</t>
  </si>
  <si>
    <t>Neinvestiční přijaté transfery Dotace výkon státní správy</t>
  </si>
  <si>
    <t>Daň z příjmů právnických osob za obce</t>
  </si>
  <si>
    <t xml:space="preserve">Poplatek za provoz systému likvidace komunálního odpadu </t>
  </si>
  <si>
    <t>Příjmy Ochrana půdy a spodní vody</t>
  </si>
  <si>
    <t>VÝDAJE</t>
  </si>
  <si>
    <t>Místní kulturní památky kaple</t>
  </si>
  <si>
    <t>Krizové řízení</t>
  </si>
  <si>
    <t>Neinvestiční přijaté transfery Z všeobecné pokl. správy</t>
  </si>
  <si>
    <t>Návrh rozpočtu obce Poděšín na rok 2024</t>
  </si>
  <si>
    <t>Návrh rozpočtu obce na rok 2024 je sestaven jako vyrovnaný.</t>
  </si>
  <si>
    <t>Návrh rozpočtu Obce Poděšín rok 2024 - Příjmy</t>
  </si>
  <si>
    <t>Schválený rozpočet 
2023</t>
  </si>
  <si>
    <t>Očekávané plnění rozpočtu k 31.12.2023</t>
  </si>
  <si>
    <t>Návrh rozpočtu 
2024</t>
  </si>
  <si>
    <t>Návrh rozpočetu Obce Poděšín rok 2024 - Výdaje</t>
  </si>
  <si>
    <t>Neinvestiční přijaté transfery Ostatní</t>
  </si>
  <si>
    <t>Investiční přijaté transfery ze státních fondů</t>
  </si>
  <si>
    <t>Investiční přijaté transfery od krajů</t>
  </si>
  <si>
    <t>Volba do Evropského parlamentu</t>
  </si>
  <si>
    <t>Ostatní činnosti</t>
  </si>
  <si>
    <t>Sport.zařízení v majetku obce</t>
  </si>
  <si>
    <t>Volba prezidenta republiky</t>
  </si>
  <si>
    <t>Převody vlastním rozpoč. Účtům</t>
  </si>
  <si>
    <t>Finanční vypořádání minul.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</si>
</sst>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4" fontId="0" fillId="2" borderId="4" xfId="0" applyNumberFormat="1" applyFill="1" applyBorder="1" applyAlignment="1">
      <alignment horizontal="left"/>
    </xf>
    <xf numFmtId="0" fontId="0" fillId="2" borderId="0" xfId="0" applyFill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1" fillId="0" borderId="7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9" xfId="0" applyFont="1" applyBorder="1"/>
    <xf numFmtId="0" fontId="0" fillId="0" borderId="18" xfId="0" applyBorder="1"/>
    <xf numFmtId="0" fontId="0" fillId="0" borderId="19" xfId="0" applyBorder="1"/>
    <xf numFmtId="0" fontId="0" fillId="2" borderId="3" xfId="0" applyFill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0" xfId="0" applyBorder="1"/>
    <xf numFmtId="14" fontId="0" fillId="2" borderId="3" xfId="0" applyNumberFormat="1" applyFill="1" applyBorder="1" applyAlignment="1">
      <alignment horizontal="right"/>
    </xf>
    <xf numFmtId="14" fontId="0" fillId="2" borderId="0" xfId="0" applyNumberFormat="1" applyFill="1" applyAlignment="1">
      <alignment horizontal="right"/>
    </xf>
    <xf numFmtId="14" fontId="0" fillId="2" borderId="8" xfId="0" applyNumberFormat="1" applyFill="1" applyBorder="1" applyAlignment="1">
      <alignment horizontal="righ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165" fontId="0" fillId="3" borderId="14" xfId="1" applyNumberFormat="1" applyFont="1" applyFill="1" applyBorder="1"/>
    <xf numFmtId="165" fontId="0" fillId="3" borderId="15" xfId="1" applyNumberFormat="1" applyFont="1" applyFill="1" applyBorder="1"/>
    <xf numFmtId="165" fontId="0" fillId="3" borderId="20" xfId="1" applyNumberFormat="1" applyFont="1" applyFill="1" applyBorder="1"/>
    <xf numFmtId="0" fontId="0" fillId="0" borderId="11" xfId="0" applyBorder="1"/>
    <xf numFmtId="165" fontId="0" fillId="4" borderId="14" xfId="1" applyNumberFormat="1" applyFont="1" applyFill="1" applyBorder="1"/>
    <xf numFmtId="165" fontId="0" fillId="4" borderId="20" xfId="1" applyNumberFormat="1" applyFont="1" applyFill="1" applyBorder="1"/>
    <xf numFmtId="0" fontId="1" fillId="5" borderId="1" xfId="0" applyFont="1" applyFill="1" applyBorder="1" applyAlignment="1">
      <alignment horizontal="center" wrapText="1"/>
    </xf>
    <xf numFmtId="165" fontId="1" fillId="5" borderId="1" xfId="1" applyNumberFormat="1" applyFont="1" applyFill="1" applyBorder="1"/>
    <xf numFmtId="165" fontId="1" fillId="5" borderId="10" xfId="1" applyNumberFormat="1" applyFont="1" applyFill="1" applyBorder="1"/>
    <xf numFmtId="165" fontId="0" fillId="3" borderId="18" xfId="1" applyNumberFormat="1" applyFont="1" applyFill="1" applyBorder="1"/>
    <xf numFmtId="165" fontId="0" fillId="3" borderId="19" xfId="1" applyNumberFormat="1" applyFont="1" applyFill="1" applyBorder="1"/>
    <xf numFmtId="165" fontId="0" fillId="4" borderId="18" xfId="1" applyNumberFormat="1" applyFont="1" applyFill="1" applyBorder="1"/>
    <xf numFmtId="165" fontId="0" fillId="4" borderId="19" xfId="1" applyNumberFormat="1" applyFont="1" applyFill="1" applyBorder="1"/>
    <xf numFmtId="165" fontId="0" fillId="6" borderId="11" xfId="1" applyNumberFormat="1" applyFont="1" applyFill="1" applyBorder="1"/>
    <xf numFmtId="165" fontId="0" fillId="6" borderId="21" xfId="1" applyNumberFormat="1" applyFont="1" applyFill="1" applyBorder="1"/>
    <xf numFmtId="0" fontId="1" fillId="8" borderId="12" xfId="0" applyFont="1" applyFill="1" applyBorder="1" applyAlignment="1">
      <alignment horizontal="center" wrapText="1"/>
    </xf>
    <xf numFmtId="165" fontId="1" fillId="8" borderId="7" xfId="1" applyNumberFormat="1" applyFont="1" applyFill="1" applyBorder="1"/>
    <xf numFmtId="0" fontId="1" fillId="7" borderId="12" xfId="0" applyFont="1" applyFill="1" applyBorder="1" applyAlignment="1">
      <alignment horizontal="center" wrapText="1"/>
    </xf>
    <xf numFmtId="165" fontId="1" fillId="7" borderId="7" xfId="1" applyNumberFormat="1" applyFont="1" applyFill="1" applyBorder="1"/>
    <xf numFmtId="165" fontId="0" fillId="6" borderId="18" xfId="1" applyNumberFormat="1" applyFont="1" applyFill="1" applyBorder="1"/>
    <xf numFmtId="165" fontId="0" fillId="6" borderId="19" xfId="1" applyNumberFormat="1" applyFont="1" applyFill="1" applyBorder="1"/>
    <xf numFmtId="165" fontId="1" fillId="8" borderId="12" xfId="1" applyNumberFormat="1" applyFont="1" applyFill="1" applyBorder="1"/>
    <xf numFmtId="165" fontId="1" fillId="7" borderId="12" xfId="1" applyNumberFormat="1" applyFont="1" applyFill="1" applyBorder="1"/>
    <xf numFmtId="165" fontId="1" fillId="7" borderId="1" xfId="1" applyNumberFormat="1" applyFont="1" applyFill="1" applyBorder="1"/>
    <xf numFmtId="0" fontId="5" fillId="0" borderId="7" xfId="0" applyFont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165" fontId="0" fillId="0" borderId="0" xfId="0" applyNumberFormat="1"/>
    <xf numFmtId="0" fontId="1" fillId="8" borderId="1" xfId="0" applyFont="1" applyFill="1" applyBorder="1" applyAlignment="1">
      <alignment horizontal="center" wrapText="1"/>
    </xf>
    <xf numFmtId="0" fontId="1" fillId="8" borderId="10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1" applyNumberFormat="1" applyFont="1" applyFill="1" applyBorder="1"/>
    <xf numFmtId="0" fontId="0" fillId="0" borderId="21" xfId="0" applyBorder="1" applyAlignment="1">
      <alignment horizontal="center"/>
    </xf>
    <xf numFmtId="0" fontId="0" fillId="0" borderId="22" xfId="0" applyBorder="1"/>
    <xf numFmtId="165" fontId="0" fillId="3" borderId="22" xfId="1" applyNumberFormat="1" applyFont="1" applyFill="1" applyBorder="1"/>
    <xf numFmtId="165" fontId="0" fillId="4" borderId="22" xfId="1" applyNumberFormat="1" applyFont="1" applyFill="1" applyBorder="1"/>
    <xf numFmtId="165" fontId="0" fillId="6" borderId="22" xfId="1" applyNumberFormat="1" applyFont="1" applyFill="1" applyBorder="1"/>
    <xf numFmtId="0" fontId="5" fillId="0" borderId="1" xfId="0" applyFont="1" applyBorder="1" applyAlignment="1">
      <alignment horizontal="center"/>
    </xf>
    <xf numFmtId="0" fontId="1" fillId="0" borderId="23" xfId="0" applyFont="1" applyBorder="1"/>
    <xf numFmtId="165" fontId="1" fillId="8" borderId="23" xfId="1" applyNumberFormat="1" applyFont="1" applyFill="1" applyBorder="1"/>
    <xf numFmtId="165" fontId="1" fillId="7" borderId="23" xfId="1" applyNumberFormat="1" applyFont="1" applyFill="1" applyBorder="1"/>
    <xf numFmtId="165" fontId="1" fillId="5" borderId="23" xfId="1" applyNumberFormat="1" applyFont="1" applyFill="1" applyBorder="1"/>
    <xf numFmtId="0" fontId="6" fillId="0" borderId="0" xfId="0" applyFont="1" applyAlignment="1">
      <alignment horizontal="center"/>
    </xf>
    <xf numFmtId="165" fontId="1" fillId="9" borderId="12" xfId="1" applyNumberFormat="1" applyFont="1" applyFill="1" applyBorder="1"/>
    <xf numFmtId="165" fontId="1" fillId="10" borderId="12" xfId="1" applyNumberFormat="1" applyFont="1" applyFill="1" applyBorder="1"/>
    <xf numFmtId="165" fontId="1" fillId="11" borderId="1" xfId="1" applyNumberFormat="1" applyFont="1" applyFill="1" applyBorder="1"/>
  </cellXfs>
  <cellStyles count="3">
    <cellStyle name="Čárka" xfId="1" builtinId="3"/>
    <cellStyle name="Čárka 2" xfId="2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6"/>
  <sheetViews>
    <sheetView tabSelected="1" topLeftCell="A38" zoomScale="80" zoomScaleNormal="80" workbookViewId="0">
      <selection activeCell="E45" sqref="E45"/>
    </sheetView>
  </sheetViews>
  <sheetFormatPr defaultRowHeight="14.4" x14ac:dyDescent="0.3"/>
  <cols>
    <col min="1" max="1" width="8" style="1" customWidth="1"/>
    <col min="2" max="2" width="9.33203125" style="1" bestFit="1" customWidth="1"/>
    <col min="3" max="3" width="3.88671875" customWidth="1"/>
    <col min="4" max="4" width="56.44140625" customWidth="1"/>
    <col min="5" max="7" width="20.88671875" customWidth="1"/>
    <col min="9" max="9" width="12" bestFit="1" customWidth="1"/>
    <col min="10" max="10" width="13.5546875" bestFit="1" customWidth="1"/>
    <col min="11" max="11" width="12" bestFit="1" customWidth="1"/>
  </cols>
  <sheetData>
    <row r="1" spans="1:7" ht="31.2" x14ac:dyDescent="0.6">
      <c r="A1" s="70"/>
      <c r="B1" s="70"/>
      <c r="C1" s="70"/>
      <c r="D1" s="82" t="s">
        <v>72</v>
      </c>
      <c r="E1" s="70"/>
      <c r="F1" s="70"/>
      <c r="G1" s="70"/>
    </row>
    <row r="2" spans="1:7" ht="18" x14ac:dyDescent="0.35">
      <c r="A2" s="70"/>
      <c r="B2" s="70"/>
      <c r="C2" s="70"/>
      <c r="D2" s="1" t="s">
        <v>73</v>
      </c>
      <c r="E2" s="70"/>
      <c r="F2" s="70"/>
      <c r="G2" s="70"/>
    </row>
    <row r="3" spans="1:7" ht="18" x14ac:dyDescent="0.35">
      <c r="A3" s="70"/>
      <c r="B3" s="70"/>
      <c r="C3" s="70"/>
      <c r="D3" s="1" t="s">
        <v>52</v>
      </c>
      <c r="E3" s="70"/>
      <c r="F3" s="70"/>
      <c r="G3" s="70"/>
    </row>
    <row r="4" spans="1:7" ht="18" x14ac:dyDescent="0.35">
      <c r="A4" s="70"/>
      <c r="B4" s="70"/>
      <c r="C4" s="70"/>
      <c r="D4" s="70"/>
      <c r="E4" s="70"/>
      <c r="F4" s="70"/>
      <c r="G4" s="70"/>
    </row>
    <row r="5" spans="1:7" ht="18" x14ac:dyDescent="0.35">
      <c r="A5" s="70"/>
      <c r="B5" s="70"/>
      <c r="C5" s="70"/>
      <c r="D5" s="70"/>
      <c r="E5" s="70"/>
      <c r="F5" s="70"/>
      <c r="G5" s="70"/>
    </row>
    <row r="6" spans="1:7" ht="23.4" x14ac:dyDescent="0.45">
      <c r="A6" s="70"/>
      <c r="B6" s="70"/>
      <c r="C6" s="70"/>
      <c r="D6" s="69" t="s">
        <v>74</v>
      </c>
      <c r="E6" s="70"/>
      <c r="F6" s="70"/>
      <c r="G6" s="70"/>
    </row>
    <row r="7" spans="1:7" ht="18.600000000000001" thickBot="1" x14ac:dyDescent="0.4">
      <c r="A7" s="70"/>
      <c r="B7" s="70"/>
      <c r="C7" s="70"/>
      <c r="D7" s="70"/>
      <c r="E7" s="70"/>
      <c r="F7" s="70"/>
      <c r="G7" s="70"/>
    </row>
    <row r="8" spans="1:7" s="2" customFormat="1" ht="29.4" thickBot="1" x14ac:dyDescent="0.35">
      <c r="A8" s="13"/>
      <c r="B8" s="13"/>
      <c r="C8" s="12"/>
      <c r="D8" s="12" t="s">
        <v>0</v>
      </c>
      <c r="E8" s="51" t="s">
        <v>75</v>
      </c>
      <c r="F8" s="53" t="s">
        <v>76</v>
      </c>
      <c r="G8" s="42" t="s">
        <v>77</v>
      </c>
    </row>
    <row r="9" spans="1:7" ht="15" thickBot="1" x14ac:dyDescent="0.35">
      <c r="A9" s="60" t="s">
        <v>53</v>
      </c>
      <c r="B9" s="60" t="s">
        <v>54</v>
      </c>
      <c r="C9" s="8"/>
      <c r="D9" s="8"/>
      <c r="E9" s="51" t="s">
        <v>55</v>
      </c>
      <c r="F9" s="53" t="s">
        <v>55</v>
      </c>
      <c r="G9" s="61" t="s">
        <v>55</v>
      </c>
    </row>
    <row r="10" spans="1:7" s="2" customFormat="1" ht="15" thickBot="1" x14ac:dyDescent="0.35">
      <c r="A10" s="14"/>
      <c r="B10" s="14" t="s">
        <v>3</v>
      </c>
      <c r="C10" s="8"/>
      <c r="D10" s="8" t="s">
        <v>7</v>
      </c>
      <c r="E10" s="52">
        <f>SUM(E11:E22)</f>
        <v>5103100</v>
      </c>
      <c r="F10" s="54">
        <f>SUM(F11:F22)</f>
        <v>5715216.5320000006</v>
      </c>
      <c r="G10" s="44">
        <f>SUM(G11:G22)</f>
        <v>5780000</v>
      </c>
    </row>
    <row r="11" spans="1:7" x14ac:dyDescent="0.3">
      <c r="A11" s="15"/>
      <c r="B11" s="15">
        <v>1111</v>
      </c>
      <c r="C11" s="9"/>
      <c r="D11" s="9" t="s">
        <v>8</v>
      </c>
      <c r="E11" s="36">
        <v>680000</v>
      </c>
      <c r="F11" s="40">
        <v>813293.9879999999</v>
      </c>
      <c r="G11" s="49">
        <v>820000</v>
      </c>
    </row>
    <row r="12" spans="1:7" x14ac:dyDescent="0.3">
      <c r="A12" s="16"/>
      <c r="B12" s="16">
        <v>1112</v>
      </c>
      <c r="C12" s="10"/>
      <c r="D12" s="10" t="s">
        <v>9</v>
      </c>
      <c r="E12" s="36">
        <v>60000</v>
      </c>
      <c r="F12" s="40">
        <v>59848.30799999999</v>
      </c>
      <c r="G12" s="49">
        <v>60000</v>
      </c>
    </row>
    <row r="13" spans="1:7" x14ac:dyDescent="0.3">
      <c r="A13" s="16"/>
      <c r="B13" s="16">
        <v>1113</v>
      </c>
      <c r="C13" s="10"/>
      <c r="D13" s="10" t="s">
        <v>10</v>
      </c>
      <c r="E13" s="36">
        <v>150000</v>
      </c>
      <c r="F13" s="40">
        <v>206009.772</v>
      </c>
      <c r="G13" s="49">
        <v>210000</v>
      </c>
    </row>
    <row r="14" spans="1:7" x14ac:dyDescent="0.3">
      <c r="A14" s="16"/>
      <c r="B14" s="16">
        <v>1121</v>
      </c>
      <c r="C14" s="10"/>
      <c r="D14" s="10" t="s">
        <v>11</v>
      </c>
      <c r="E14" s="36">
        <v>1100000</v>
      </c>
      <c r="F14" s="40">
        <v>1460985.8879999998</v>
      </c>
      <c r="G14" s="49">
        <v>1524000</v>
      </c>
    </row>
    <row r="15" spans="1:7" x14ac:dyDescent="0.3">
      <c r="A15" s="16"/>
      <c r="B15" s="16">
        <v>1122</v>
      </c>
      <c r="C15" s="10"/>
      <c r="D15" s="10" t="s">
        <v>65</v>
      </c>
      <c r="E15" s="36">
        <v>150000</v>
      </c>
      <c r="F15" s="40">
        <v>134748</v>
      </c>
      <c r="G15" s="49">
        <v>140000</v>
      </c>
    </row>
    <row r="16" spans="1:7" x14ac:dyDescent="0.3">
      <c r="A16" s="16"/>
      <c r="B16" s="16">
        <v>1211</v>
      </c>
      <c r="C16" s="10"/>
      <c r="D16" s="10" t="s">
        <v>12</v>
      </c>
      <c r="E16" s="36">
        <v>2495100</v>
      </c>
      <c r="F16" s="40">
        <v>2579860.08</v>
      </c>
      <c r="G16" s="49">
        <v>2600000</v>
      </c>
    </row>
    <row r="17" spans="1:11" x14ac:dyDescent="0.3">
      <c r="A17" s="16"/>
      <c r="B17" s="16">
        <v>1334</v>
      </c>
      <c r="C17" s="10"/>
      <c r="D17" s="10" t="s">
        <v>51</v>
      </c>
      <c r="E17" s="36"/>
      <c r="F17" s="40">
        <v>0</v>
      </c>
      <c r="G17" s="49">
        <v>0</v>
      </c>
    </row>
    <row r="18" spans="1:11" x14ac:dyDescent="0.3">
      <c r="A18" s="16"/>
      <c r="B18" s="16">
        <v>1340</v>
      </c>
      <c r="C18" s="10"/>
      <c r="D18" s="10" t="s">
        <v>66</v>
      </c>
      <c r="E18" s="36">
        <v>150000</v>
      </c>
      <c r="F18" s="40">
        <v>145260</v>
      </c>
      <c r="G18" s="49">
        <v>150000</v>
      </c>
    </row>
    <row r="19" spans="1:11" x14ac:dyDescent="0.3">
      <c r="A19" s="16"/>
      <c r="B19" s="16">
        <v>1341</v>
      </c>
      <c r="C19" s="10"/>
      <c r="D19" s="10" t="s">
        <v>13</v>
      </c>
      <c r="E19" s="36">
        <v>5000</v>
      </c>
      <c r="F19" s="40">
        <v>5640</v>
      </c>
      <c r="G19" s="49">
        <v>5000</v>
      </c>
    </row>
    <row r="20" spans="1:11" x14ac:dyDescent="0.3">
      <c r="A20" s="16"/>
      <c r="B20" s="16">
        <v>1361</v>
      </c>
      <c r="C20" s="10"/>
      <c r="D20" s="10" t="s">
        <v>14</v>
      </c>
      <c r="E20" s="36">
        <v>1000</v>
      </c>
      <c r="F20" s="40">
        <v>420</v>
      </c>
      <c r="G20" s="49">
        <v>1000</v>
      </c>
    </row>
    <row r="21" spans="1:11" x14ac:dyDescent="0.3">
      <c r="A21" s="16"/>
      <c r="B21" s="16">
        <v>1381</v>
      </c>
      <c r="C21" s="10"/>
      <c r="D21" s="10" t="s">
        <v>15</v>
      </c>
      <c r="E21" s="36">
        <v>32000</v>
      </c>
      <c r="F21" s="40">
        <v>35212</v>
      </c>
      <c r="G21" s="49">
        <v>40000</v>
      </c>
    </row>
    <row r="22" spans="1:11" ht="15" thickBot="1" x14ac:dyDescent="0.35">
      <c r="A22" s="17"/>
      <c r="B22" s="17">
        <v>1511</v>
      </c>
      <c r="C22" s="11"/>
      <c r="D22" s="11" t="s">
        <v>16</v>
      </c>
      <c r="E22" s="37">
        <v>280000</v>
      </c>
      <c r="F22" s="41">
        <v>273938.49599999998</v>
      </c>
      <c r="G22" s="50">
        <v>230000</v>
      </c>
    </row>
    <row r="23" spans="1:11" s="2" customFormat="1" ht="15" thickBot="1" x14ac:dyDescent="0.35">
      <c r="A23" s="14"/>
      <c r="B23" s="14" t="s">
        <v>4</v>
      </c>
      <c r="C23" s="8"/>
      <c r="D23" s="8" t="s">
        <v>17</v>
      </c>
      <c r="E23" s="52">
        <f>SUM(E24:E35)</f>
        <v>1122000</v>
      </c>
      <c r="F23" s="59">
        <f>SUM(F24:F35)</f>
        <v>6081287</v>
      </c>
      <c r="G23" s="43">
        <f>SUM(G24:G35)</f>
        <v>1148200</v>
      </c>
    </row>
    <row r="24" spans="1:11" x14ac:dyDescent="0.3">
      <c r="A24" s="16">
        <v>1012</v>
      </c>
      <c r="B24" s="16"/>
      <c r="C24" s="10"/>
      <c r="D24" s="10" t="s">
        <v>57</v>
      </c>
      <c r="E24" s="36">
        <v>21000</v>
      </c>
      <c r="F24" s="40">
        <v>21000</v>
      </c>
      <c r="G24" s="49">
        <v>21000</v>
      </c>
    </row>
    <row r="25" spans="1:11" x14ac:dyDescent="0.3">
      <c r="A25" s="16">
        <v>1032</v>
      </c>
      <c r="B25" s="16"/>
      <c r="C25" s="10"/>
      <c r="D25" s="39" t="s">
        <v>56</v>
      </c>
      <c r="E25" s="36">
        <v>428000</v>
      </c>
      <c r="F25" s="40">
        <v>504000</v>
      </c>
      <c r="G25" s="49">
        <v>420000</v>
      </c>
    </row>
    <row r="26" spans="1:11" x14ac:dyDescent="0.3">
      <c r="A26" s="16">
        <v>2310</v>
      </c>
      <c r="B26" s="16"/>
      <c r="C26" s="10"/>
      <c r="D26" s="10" t="s">
        <v>58</v>
      </c>
      <c r="E26" s="36">
        <v>210000</v>
      </c>
      <c r="F26" s="40">
        <v>206680</v>
      </c>
      <c r="G26" s="49">
        <v>210000</v>
      </c>
    </row>
    <row r="27" spans="1:11" s="2" customFormat="1" x14ac:dyDescent="0.3">
      <c r="A27" s="16">
        <v>3111</v>
      </c>
      <c r="B27" s="16"/>
      <c r="C27" s="10"/>
      <c r="D27" s="39" t="s">
        <v>59</v>
      </c>
      <c r="E27" s="36">
        <v>42000</v>
      </c>
      <c r="F27" s="40">
        <v>83656</v>
      </c>
      <c r="G27" s="49">
        <v>85000</v>
      </c>
      <c r="H27"/>
      <c r="I27"/>
      <c r="J27"/>
      <c r="K27"/>
    </row>
    <row r="28" spans="1:11" x14ac:dyDescent="0.3">
      <c r="A28" s="16">
        <v>3392</v>
      </c>
      <c r="B28" s="16"/>
      <c r="C28" s="10"/>
      <c r="D28" s="10" t="s">
        <v>60</v>
      </c>
      <c r="E28" s="36">
        <v>42000</v>
      </c>
      <c r="F28" s="40">
        <v>24558</v>
      </c>
      <c r="G28" s="49">
        <v>30000</v>
      </c>
    </row>
    <row r="29" spans="1:11" x14ac:dyDescent="0.3">
      <c r="A29" s="16">
        <v>3633</v>
      </c>
      <c r="B29" s="16"/>
      <c r="C29" s="10"/>
      <c r="D29" s="10" t="s">
        <v>61</v>
      </c>
      <c r="E29" s="36">
        <v>22000</v>
      </c>
      <c r="F29" s="40">
        <v>0</v>
      </c>
      <c r="G29" s="49">
        <v>22000</v>
      </c>
    </row>
    <row r="30" spans="1:11" x14ac:dyDescent="0.3">
      <c r="A30" s="16">
        <v>3639</v>
      </c>
      <c r="B30" s="16"/>
      <c r="C30" s="10"/>
      <c r="D30" s="39" t="s">
        <v>62</v>
      </c>
      <c r="E30" s="36">
        <v>317000</v>
      </c>
      <c r="F30" s="40">
        <v>0</v>
      </c>
      <c r="G30" s="49">
        <v>317000</v>
      </c>
      <c r="I30" s="63"/>
      <c r="J30" s="63"/>
      <c r="K30" s="63"/>
    </row>
    <row r="31" spans="1:11" x14ac:dyDescent="0.3">
      <c r="A31" s="16">
        <v>3725</v>
      </c>
      <c r="B31" s="16"/>
      <c r="C31" s="10"/>
      <c r="D31" s="10" t="s">
        <v>63</v>
      </c>
      <c r="E31" s="36">
        <v>40000</v>
      </c>
      <c r="F31" s="40">
        <v>32200</v>
      </c>
      <c r="G31" s="49">
        <v>43200</v>
      </c>
      <c r="K31" s="2"/>
    </row>
    <row r="32" spans="1:11" x14ac:dyDescent="0.3">
      <c r="A32" s="16">
        <v>3739</v>
      </c>
      <c r="B32" s="16"/>
      <c r="C32" s="10"/>
      <c r="D32" s="39" t="s">
        <v>67</v>
      </c>
      <c r="E32" s="36">
        <v>0</v>
      </c>
      <c r="F32" s="40">
        <v>0</v>
      </c>
      <c r="G32" s="49">
        <v>0</v>
      </c>
      <c r="K32" s="2"/>
    </row>
    <row r="33" spans="1:11" x14ac:dyDescent="0.3">
      <c r="A33" s="16">
        <v>6310</v>
      </c>
      <c r="B33" s="16"/>
      <c r="C33" s="10"/>
      <c r="D33" s="39" t="s">
        <v>67</v>
      </c>
      <c r="E33" s="36">
        <v>0</v>
      </c>
      <c r="F33" s="40">
        <v>36001</v>
      </c>
      <c r="G33" s="49">
        <v>0</v>
      </c>
      <c r="K33" s="2"/>
    </row>
    <row r="34" spans="1:11" x14ac:dyDescent="0.3">
      <c r="A34" s="16">
        <v>6330</v>
      </c>
      <c r="B34" s="16"/>
      <c r="C34" s="10"/>
      <c r="D34" s="39" t="s">
        <v>67</v>
      </c>
      <c r="E34" s="36">
        <v>0</v>
      </c>
      <c r="F34" s="40">
        <v>5160000</v>
      </c>
      <c r="G34" s="49">
        <v>0</v>
      </c>
      <c r="K34" s="2"/>
    </row>
    <row r="35" spans="1:11" ht="15" thickBot="1" x14ac:dyDescent="0.35">
      <c r="A35" s="16">
        <v>6409</v>
      </c>
      <c r="B35" s="16"/>
      <c r="C35" s="10"/>
      <c r="D35" s="39" t="s">
        <v>67</v>
      </c>
      <c r="E35" s="36">
        <v>0</v>
      </c>
      <c r="F35" s="40">
        <v>13192</v>
      </c>
      <c r="G35" s="49">
        <v>0</v>
      </c>
      <c r="K35" s="2"/>
    </row>
    <row r="36" spans="1:11" s="2" customFormat="1" ht="15" thickBot="1" x14ac:dyDescent="0.35">
      <c r="A36" s="13"/>
      <c r="B36" s="13" t="s">
        <v>5</v>
      </c>
      <c r="C36" s="12"/>
      <c r="D36" s="12" t="s">
        <v>20</v>
      </c>
      <c r="E36" s="57">
        <f>SUM(E37:E41)</f>
        <v>74900</v>
      </c>
      <c r="F36" s="58">
        <f>SUM(F37:F41)</f>
        <v>750980</v>
      </c>
      <c r="G36" s="43">
        <f>SUM(G37:G41)</f>
        <v>71800</v>
      </c>
    </row>
    <row r="37" spans="1:11" x14ac:dyDescent="0.3">
      <c r="A37" s="25"/>
      <c r="B37" s="25">
        <v>4111</v>
      </c>
      <c r="C37" s="26"/>
      <c r="D37" s="26" t="s">
        <v>71</v>
      </c>
      <c r="E37" s="38"/>
      <c r="F37" s="41">
        <v>22380</v>
      </c>
      <c r="G37" s="50"/>
    </row>
    <row r="38" spans="1:11" x14ac:dyDescent="0.3">
      <c r="A38" s="25"/>
      <c r="B38" s="25">
        <v>4112</v>
      </c>
      <c r="C38" s="26"/>
      <c r="D38" s="26" t="s">
        <v>64</v>
      </c>
      <c r="E38" s="38">
        <v>74900</v>
      </c>
      <c r="F38" s="41">
        <v>89880</v>
      </c>
      <c r="G38" s="50">
        <v>71800</v>
      </c>
    </row>
    <row r="39" spans="1:11" x14ac:dyDescent="0.3">
      <c r="A39" s="25"/>
      <c r="B39" s="25">
        <v>4116</v>
      </c>
      <c r="C39" s="26"/>
      <c r="D39" s="26" t="s">
        <v>79</v>
      </c>
      <c r="E39" s="38"/>
      <c r="F39" s="41">
        <v>79344</v>
      </c>
      <c r="G39" s="50"/>
    </row>
    <row r="40" spans="1:11" x14ac:dyDescent="0.3">
      <c r="A40" s="25"/>
      <c r="B40" s="25">
        <v>4213</v>
      </c>
      <c r="C40" s="26"/>
      <c r="D40" s="26" t="s">
        <v>80</v>
      </c>
      <c r="E40" s="38"/>
      <c r="F40" s="41">
        <v>409376</v>
      </c>
      <c r="G40" s="50"/>
    </row>
    <row r="41" spans="1:11" ht="15" thickBot="1" x14ac:dyDescent="0.35">
      <c r="A41" s="25"/>
      <c r="B41" s="25">
        <v>4222</v>
      </c>
      <c r="C41" s="26"/>
      <c r="D41" s="26" t="s">
        <v>81</v>
      </c>
      <c r="E41" s="38"/>
      <c r="F41" s="41">
        <v>150000</v>
      </c>
      <c r="G41" s="50"/>
    </row>
    <row r="42" spans="1:11" s="2" customFormat="1" ht="15" thickBot="1" x14ac:dyDescent="0.35">
      <c r="A42" s="62"/>
      <c r="B42" s="62"/>
      <c r="C42" s="12"/>
      <c r="D42" s="12" t="s">
        <v>6</v>
      </c>
      <c r="E42" s="83">
        <f>E10+E23+E36</f>
        <v>6300000</v>
      </c>
      <c r="F42" s="84">
        <f>F10+F23+F36</f>
        <v>12547483.532000002</v>
      </c>
      <c r="G42" s="85">
        <f>G10+G23+G36</f>
        <v>7000000</v>
      </c>
    </row>
    <row r="74" spans="1:10" ht="23.4" x14ac:dyDescent="0.45">
      <c r="D74" s="69" t="s">
        <v>78</v>
      </c>
    </row>
    <row r="76" spans="1:10" ht="15" thickBot="1" x14ac:dyDescent="0.35"/>
    <row r="77" spans="1:10" ht="29.4" thickBot="1" x14ac:dyDescent="0.35">
      <c r="A77" s="13"/>
      <c r="B77" s="13"/>
      <c r="C77" s="12"/>
      <c r="D77" s="12" t="s">
        <v>0</v>
      </c>
      <c r="E77" s="64" t="str">
        <f>E8</f>
        <v>Schválený rozpočet 
2023</v>
      </c>
      <c r="F77" s="66" t="str">
        <f>F8</f>
        <v>Očekávané plnění rozpočtu k 31.12.2023</v>
      </c>
      <c r="G77" s="42" t="str">
        <f>G8</f>
        <v>Návrh rozpočtu 
2024</v>
      </c>
    </row>
    <row r="78" spans="1:10" ht="15" thickBot="1" x14ac:dyDescent="0.35">
      <c r="A78" s="60"/>
      <c r="B78" s="60"/>
      <c r="C78" s="21"/>
      <c r="D78" s="21"/>
      <c r="E78" s="64" t="s">
        <v>55</v>
      </c>
      <c r="F78" s="66" t="s">
        <v>55</v>
      </c>
      <c r="G78" s="42" t="s">
        <v>55</v>
      </c>
      <c r="H78" s="2"/>
      <c r="I78" s="2"/>
      <c r="J78" s="2"/>
    </row>
    <row r="79" spans="1:10" ht="15" thickBot="1" x14ac:dyDescent="0.35">
      <c r="A79" s="60" t="s">
        <v>53</v>
      </c>
      <c r="B79" s="60" t="s">
        <v>54</v>
      </c>
      <c r="C79" s="21"/>
      <c r="D79" s="21" t="s">
        <v>68</v>
      </c>
      <c r="E79" s="65"/>
      <c r="F79" s="67"/>
      <c r="G79" s="68"/>
      <c r="H79" s="2"/>
      <c r="I79" s="2"/>
      <c r="J79" s="2"/>
    </row>
    <row r="80" spans="1:10" x14ac:dyDescent="0.3">
      <c r="A80" s="18">
        <v>1031</v>
      </c>
      <c r="B80" s="19"/>
      <c r="C80" s="22"/>
      <c r="D80" s="22" t="s">
        <v>44</v>
      </c>
      <c r="E80" s="45">
        <v>100000</v>
      </c>
      <c r="F80" s="47">
        <v>338410.38</v>
      </c>
      <c r="G80" s="55">
        <v>60000</v>
      </c>
    </row>
    <row r="81" spans="1:7" x14ac:dyDescent="0.3">
      <c r="A81" s="16">
        <v>2141</v>
      </c>
      <c r="B81" s="20"/>
      <c r="C81" s="23"/>
      <c r="D81" s="23" t="s">
        <v>49</v>
      </c>
      <c r="E81" s="46">
        <v>80000</v>
      </c>
      <c r="F81" s="48">
        <v>108000</v>
      </c>
      <c r="G81" s="56">
        <v>80000</v>
      </c>
    </row>
    <row r="82" spans="1:7" x14ac:dyDescent="0.3">
      <c r="A82" s="16">
        <v>2212</v>
      </c>
      <c r="B82" s="20"/>
      <c r="C82" s="23"/>
      <c r="D82" s="23" t="s">
        <v>22</v>
      </c>
      <c r="E82" s="46">
        <v>1320000</v>
      </c>
      <c r="F82" s="48">
        <v>284016.45600000001</v>
      </c>
      <c r="G82" s="56">
        <v>2320000</v>
      </c>
    </row>
    <row r="83" spans="1:7" x14ac:dyDescent="0.3">
      <c r="A83" s="16">
        <v>2219</v>
      </c>
      <c r="B83" s="20"/>
      <c r="C83" s="23"/>
      <c r="D83" s="23" t="s">
        <v>47</v>
      </c>
      <c r="E83" s="46">
        <v>66000</v>
      </c>
      <c r="F83" s="48">
        <v>101640</v>
      </c>
      <c r="G83" s="56">
        <v>66000</v>
      </c>
    </row>
    <row r="84" spans="1:7" x14ac:dyDescent="0.3">
      <c r="A84" s="16">
        <v>2310</v>
      </c>
      <c r="B84" s="20"/>
      <c r="C84" s="23"/>
      <c r="D84" s="23" t="s">
        <v>18</v>
      </c>
      <c r="E84" s="46">
        <v>584000</v>
      </c>
      <c r="F84" s="48">
        <v>326345.51999999996</v>
      </c>
      <c r="G84" s="56">
        <v>284000</v>
      </c>
    </row>
    <row r="85" spans="1:7" x14ac:dyDescent="0.3">
      <c r="A85" s="16">
        <v>2321</v>
      </c>
      <c r="B85" s="20"/>
      <c r="C85" s="23"/>
      <c r="D85" s="23" t="s">
        <v>23</v>
      </c>
      <c r="E85" s="46">
        <v>36000</v>
      </c>
      <c r="F85" s="48">
        <v>9898.7999999999993</v>
      </c>
      <c r="G85" s="56">
        <v>36000</v>
      </c>
    </row>
    <row r="86" spans="1:7" x14ac:dyDescent="0.3">
      <c r="A86" s="16">
        <v>2341</v>
      </c>
      <c r="B86" s="20"/>
      <c r="C86" s="23"/>
      <c r="D86" s="23" t="s">
        <v>50</v>
      </c>
      <c r="E86" s="46">
        <v>50000</v>
      </c>
      <c r="F86" s="48">
        <v>0</v>
      </c>
      <c r="G86" s="56">
        <v>50000</v>
      </c>
    </row>
    <row r="87" spans="1:7" x14ac:dyDescent="0.3">
      <c r="A87" s="16">
        <v>3111</v>
      </c>
      <c r="B87" s="20"/>
      <c r="C87" s="23"/>
      <c r="D87" s="23" t="s">
        <v>45</v>
      </c>
      <c r="E87" s="46">
        <v>310000</v>
      </c>
      <c r="F87" s="48">
        <v>369074.92799999996</v>
      </c>
      <c r="G87" s="56">
        <v>1457000</v>
      </c>
    </row>
    <row r="88" spans="1:7" x14ac:dyDescent="0.3">
      <c r="A88" s="16">
        <v>3314</v>
      </c>
      <c r="B88" s="20"/>
      <c r="C88" s="23"/>
      <c r="D88" s="23" t="s">
        <v>24</v>
      </c>
      <c r="E88" s="46">
        <v>14000</v>
      </c>
      <c r="F88" s="48">
        <v>9468.9599999999991</v>
      </c>
      <c r="G88" s="56">
        <v>14000</v>
      </c>
    </row>
    <row r="89" spans="1:7" x14ac:dyDescent="0.3">
      <c r="A89" s="16">
        <v>3319</v>
      </c>
      <c r="B89" s="20"/>
      <c r="C89" s="23"/>
      <c r="D89" s="23" t="s">
        <v>48</v>
      </c>
      <c r="E89" s="46">
        <v>20000</v>
      </c>
      <c r="F89" s="48">
        <v>14400</v>
      </c>
      <c r="G89" s="56">
        <v>20000</v>
      </c>
    </row>
    <row r="90" spans="1:7" x14ac:dyDescent="0.3">
      <c r="A90" s="16">
        <v>3326</v>
      </c>
      <c r="B90" s="20"/>
      <c r="C90" s="23"/>
      <c r="D90" s="23" t="s">
        <v>69</v>
      </c>
      <c r="E90" s="46">
        <v>80000</v>
      </c>
      <c r="F90" s="48">
        <v>0</v>
      </c>
      <c r="G90" s="56">
        <v>80000</v>
      </c>
    </row>
    <row r="91" spans="1:7" x14ac:dyDescent="0.3">
      <c r="A91" s="16">
        <v>3392</v>
      </c>
      <c r="B91" s="20"/>
      <c r="C91" s="23"/>
      <c r="D91" s="23" t="s">
        <v>25</v>
      </c>
      <c r="E91" s="46">
        <v>888000</v>
      </c>
      <c r="F91" s="48">
        <v>213185.52000000002</v>
      </c>
      <c r="G91" s="56">
        <v>137000</v>
      </c>
    </row>
    <row r="92" spans="1:7" x14ac:dyDescent="0.3">
      <c r="A92" s="16">
        <v>3399</v>
      </c>
      <c r="B92" s="20"/>
      <c r="C92" s="23"/>
      <c r="D92" s="23" t="s">
        <v>26</v>
      </c>
      <c r="E92" s="46">
        <v>12000</v>
      </c>
      <c r="F92" s="48">
        <v>27926.400000000001</v>
      </c>
      <c r="G92" s="56">
        <v>12000</v>
      </c>
    </row>
    <row r="93" spans="1:7" x14ac:dyDescent="0.3">
      <c r="A93" s="16">
        <v>3412</v>
      </c>
      <c r="B93" s="20"/>
      <c r="C93" s="23"/>
      <c r="D93" s="23" t="s">
        <v>84</v>
      </c>
      <c r="E93" s="46">
        <v>0</v>
      </c>
      <c r="F93" s="48">
        <v>22914.011999999995</v>
      </c>
      <c r="G93" s="56">
        <v>70000</v>
      </c>
    </row>
    <row r="94" spans="1:7" x14ac:dyDescent="0.3">
      <c r="A94" s="16">
        <v>3421</v>
      </c>
      <c r="B94" s="20"/>
      <c r="C94" s="23"/>
      <c r="D94" s="23" t="s">
        <v>27</v>
      </c>
      <c r="E94" s="46">
        <v>0</v>
      </c>
      <c r="F94" s="48">
        <v>10875.599999999999</v>
      </c>
      <c r="G94" s="56">
        <v>0</v>
      </c>
    </row>
    <row r="95" spans="1:7" x14ac:dyDescent="0.3">
      <c r="A95" s="16">
        <v>3631</v>
      </c>
      <c r="B95" s="20"/>
      <c r="C95" s="23"/>
      <c r="D95" s="23" t="s">
        <v>28</v>
      </c>
      <c r="E95" s="46">
        <v>37000</v>
      </c>
      <c r="F95" s="48">
        <v>55531.487999999998</v>
      </c>
      <c r="G95" s="56">
        <v>62000</v>
      </c>
    </row>
    <row r="96" spans="1:7" x14ac:dyDescent="0.3">
      <c r="A96" s="16">
        <v>3639</v>
      </c>
      <c r="B96" s="20"/>
      <c r="C96" s="23"/>
      <c r="D96" s="23" t="s">
        <v>19</v>
      </c>
      <c r="E96" s="46">
        <v>57000</v>
      </c>
      <c r="F96" s="48">
        <v>2575965.6239999998</v>
      </c>
      <c r="G96" s="56">
        <v>57000</v>
      </c>
    </row>
    <row r="97" spans="1:11" x14ac:dyDescent="0.3">
      <c r="A97" s="16">
        <v>3721</v>
      </c>
      <c r="B97" s="20"/>
      <c r="C97" s="23"/>
      <c r="D97" s="23" t="s">
        <v>29</v>
      </c>
      <c r="E97" s="46">
        <v>6000</v>
      </c>
      <c r="F97" s="48">
        <v>4899.576</v>
      </c>
      <c r="G97" s="56">
        <v>6000</v>
      </c>
    </row>
    <row r="98" spans="1:11" x14ac:dyDescent="0.3">
      <c r="A98" s="16">
        <v>3722</v>
      </c>
      <c r="B98" s="20"/>
      <c r="C98" s="23"/>
      <c r="D98" s="23" t="s">
        <v>30</v>
      </c>
      <c r="E98" s="46">
        <v>250000</v>
      </c>
      <c r="F98" s="48">
        <v>195157.788</v>
      </c>
      <c r="G98" s="56">
        <v>250000</v>
      </c>
    </row>
    <row r="99" spans="1:11" x14ac:dyDescent="0.3">
      <c r="A99" s="16">
        <v>3723</v>
      </c>
      <c r="B99" s="20"/>
      <c r="C99" s="23"/>
      <c r="D99" s="23" t="s">
        <v>31</v>
      </c>
      <c r="E99" s="46">
        <v>90000</v>
      </c>
      <c r="F99" s="48">
        <v>96964.343999999983</v>
      </c>
      <c r="G99" s="56">
        <v>90000</v>
      </c>
    </row>
    <row r="100" spans="1:11" x14ac:dyDescent="0.3">
      <c r="A100" s="16">
        <v>3725</v>
      </c>
      <c r="B100" s="20"/>
      <c r="C100" s="23"/>
      <c r="D100" s="23" t="s">
        <v>32</v>
      </c>
      <c r="E100" s="46">
        <v>10000</v>
      </c>
      <c r="F100" s="48">
        <v>14667.300000000001</v>
      </c>
      <c r="G100" s="56">
        <v>10000</v>
      </c>
    </row>
    <row r="101" spans="1:11" x14ac:dyDescent="0.3">
      <c r="A101" s="16">
        <v>3739</v>
      </c>
      <c r="B101" s="20"/>
      <c r="C101" s="23"/>
      <c r="D101" s="23" t="s">
        <v>33</v>
      </c>
      <c r="E101" s="46">
        <v>35000</v>
      </c>
      <c r="F101" s="48">
        <v>24770.399999999998</v>
      </c>
      <c r="G101" s="56">
        <v>35000</v>
      </c>
    </row>
    <row r="102" spans="1:11" x14ac:dyDescent="0.3">
      <c r="A102" s="16">
        <v>3745</v>
      </c>
      <c r="B102" s="20"/>
      <c r="C102" s="23"/>
      <c r="D102" s="23" t="s">
        <v>34</v>
      </c>
      <c r="E102" s="46">
        <v>1107000</v>
      </c>
      <c r="F102" s="48">
        <v>1785080.6400000001</v>
      </c>
      <c r="G102" s="56">
        <v>587000</v>
      </c>
    </row>
    <row r="103" spans="1:11" x14ac:dyDescent="0.3">
      <c r="A103" s="16">
        <v>5512</v>
      </c>
      <c r="B103" s="20"/>
      <c r="C103" s="23"/>
      <c r="D103" s="23" t="s">
        <v>35</v>
      </c>
      <c r="E103" s="46">
        <v>20000</v>
      </c>
      <c r="F103" s="48">
        <v>37958.555999999997</v>
      </c>
      <c r="G103" s="56">
        <v>48000</v>
      </c>
    </row>
    <row r="104" spans="1:11" x14ac:dyDescent="0.3">
      <c r="A104" s="16">
        <v>5513</v>
      </c>
      <c r="B104" s="20"/>
      <c r="C104" s="23"/>
      <c r="D104" s="23" t="s">
        <v>70</v>
      </c>
      <c r="E104" s="46">
        <v>50000</v>
      </c>
      <c r="F104" s="48">
        <v>0</v>
      </c>
      <c r="G104" s="56">
        <v>50000</v>
      </c>
    </row>
    <row r="105" spans="1:11" s="2" customFormat="1" x14ac:dyDescent="0.3">
      <c r="A105" s="16">
        <v>6112</v>
      </c>
      <c r="B105" s="20"/>
      <c r="C105" s="23"/>
      <c r="D105" s="23" t="s">
        <v>36</v>
      </c>
      <c r="E105" s="46">
        <v>480000</v>
      </c>
      <c r="F105" s="48">
        <v>491609.56799999997</v>
      </c>
      <c r="G105" s="56">
        <v>480000</v>
      </c>
      <c r="H105"/>
      <c r="I105"/>
      <c r="J105"/>
      <c r="K105"/>
    </row>
    <row r="106" spans="1:11" s="2" customFormat="1" x14ac:dyDescent="0.3">
      <c r="A106" s="16">
        <v>6117</v>
      </c>
      <c r="B106" s="20"/>
      <c r="C106" s="23"/>
      <c r="D106" s="23" t="s">
        <v>82</v>
      </c>
      <c r="E106" s="46">
        <v>0</v>
      </c>
      <c r="F106" s="48">
        <v>0</v>
      </c>
      <c r="G106" s="56">
        <v>18000</v>
      </c>
      <c r="H106"/>
      <c r="I106"/>
      <c r="J106"/>
      <c r="K106"/>
    </row>
    <row r="107" spans="1:11" s="2" customFormat="1" x14ac:dyDescent="0.3">
      <c r="A107" s="16">
        <v>6118</v>
      </c>
      <c r="B107" s="20"/>
      <c r="C107" s="23"/>
      <c r="D107" s="23" t="s">
        <v>85</v>
      </c>
      <c r="E107" s="46">
        <v>0</v>
      </c>
      <c r="F107" s="48">
        <v>20278.8</v>
      </c>
      <c r="G107" s="56">
        <v>0</v>
      </c>
      <c r="H107"/>
      <c r="I107"/>
      <c r="J107"/>
      <c r="K107"/>
    </row>
    <row r="108" spans="1:11" s="2" customFormat="1" x14ac:dyDescent="0.3">
      <c r="A108" s="16">
        <v>6171</v>
      </c>
      <c r="B108" s="20"/>
      <c r="C108" s="23"/>
      <c r="D108" s="23" t="s">
        <v>37</v>
      </c>
      <c r="E108" s="46">
        <v>434000</v>
      </c>
      <c r="F108" s="48">
        <v>340897.2</v>
      </c>
      <c r="G108" s="56">
        <v>257000</v>
      </c>
      <c r="H108"/>
      <c r="I108"/>
      <c r="J108"/>
      <c r="K108"/>
    </row>
    <row r="109" spans="1:11" x14ac:dyDescent="0.3">
      <c r="A109" s="16">
        <v>6310</v>
      </c>
      <c r="B109" s="20"/>
      <c r="C109" s="23"/>
      <c r="D109" s="23" t="s">
        <v>38</v>
      </c>
      <c r="E109" s="46">
        <v>2000</v>
      </c>
      <c r="F109" s="48">
        <v>2498.3999999999996</v>
      </c>
      <c r="G109" s="56">
        <v>2000</v>
      </c>
      <c r="K109" s="2"/>
    </row>
    <row r="110" spans="1:11" x14ac:dyDescent="0.3">
      <c r="A110" s="16">
        <v>6320</v>
      </c>
      <c r="B110" s="20"/>
      <c r="C110" s="23"/>
      <c r="D110" s="23" t="s">
        <v>39</v>
      </c>
      <c r="E110" s="46">
        <v>12000</v>
      </c>
      <c r="F110" s="48">
        <v>13328.400000000001</v>
      </c>
      <c r="G110" s="56">
        <v>12000</v>
      </c>
    </row>
    <row r="111" spans="1:11" x14ac:dyDescent="0.3">
      <c r="A111" s="16">
        <v>6330</v>
      </c>
      <c r="B111" s="20"/>
      <c r="C111" s="23"/>
      <c r="D111" s="23" t="s">
        <v>86</v>
      </c>
      <c r="E111" s="46">
        <v>0</v>
      </c>
      <c r="F111" s="48">
        <v>5160000</v>
      </c>
      <c r="G111" s="56">
        <v>0</v>
      </c>
    </row>
    <row r="112" spans="1:11" x14ac:dyDescent="0.3">
      <c r="A112" s="25">
        <v>6399</v>
      </c>
      <c r="B112" s="72"/>
      <c r="C112" s="73"/>
      <c r="D112" s="73" t="s">
        <v>40</v>
      </c>
      <c r="E112" s="74">
        <v>150000</v>
      </c>
      <c r="F112" s="75">
        <v>134748</v>
      </c>
      <c r="G112" s="76">
        <v>150000</v>
      </c>
    </row>
    <row r="113" spans="1:10" x14ac:dyDescent="0.3">
      <c r="A113" s="25">
        <v>6402</v>
      </c>
      <c r="B113" s="72"/>
      <c r="C113" s="73"/>
      <c r="D113" s="73" t="s">
        <v>87</v>
      </c>
      <c r="E113" s="74"/>
      <c r="F113" s="75">
        <v>34642.800000000003</v>
      </c>
      <c r="G113" s="76"/>
    </row>
    <row r="114" spans="1:10" ht="15" thickBot="1" x14ac:dyDescent="0.35">
      <c r="A114" s="25">
        <v>6409</v>
      </c>
      <c r="B114" s="72"/>
      <c r="C114" s="73"/>
      <c r="D114" s="73" t="s">
        <v>83</v>
      </c>
      <c r="E114" s="74"/>
      <c r="F114" s="75"/>
      <c r="G114" s="76">
        <v>200000</v>
      </c>
    </row>
    <row r="115" spans="1:10" ht="15" thickBot="1" x14ac:dyDescent="0.35">
      <c r="A115" s="62"/>
      <c r="B115" s="77"/>
      <c r="C115" s="78"/>
      <c r="D115" s="78" t="s">
        <v>21</v>
      </c>
      <c r="E115" s="79">
        <f>SUM(E80:E114)</f>
        <v>6300000</v>
      </c>
      <c r="F115" s="80">
        <f>SUM(F80:F114)</f>
        <v>12825155.460000001</v>
      </c>
      <c r="G115" s="81">
        <f>SUM(G80:G114)</f>
        <v>7000000</v>
      </c>
      <c r="H115" s="2"/>
      <c r="I115" s="2"/>
      <c r="J115" s="2"/>
    </row>
    <row r="116" spans="1:10" x14ac:dyDescent="0.3">
      <c r="E116" s="71"/>
      <c r="F116" s="71"/>
      <c r="G116" s="71"/>
    </row>
    <row r="117" spans="1:10" x14ac:dyDescent="0.3">
      <c r="E117" s="71"/>
      <c r="F117" s="71"/>
      <c r="G117" s="71"/>
    </row>
    <row r="118" spans="1:10" x14ac:dyDescent="0.3">
      <c r="E118" s="71"/>
      <c r="F118" s="71"/>
      <c r="G118" s="71"/>
    </row>
    <row r="119" spans="1:10" x14ac:dyDescent="0.3">
      <c r="E119" s="71"/>
      <c r="F119" s="71"/>
      <c r="G119" s="71"/>
    </row>
    <row r="120" spans="1:10" ht="15" thickBot="1" x14ac:dyDescent="0.35"/>
    <row r="121" spans="1:10" x14ac:dyDescent="0.3">
      <c r="A121" s="30" t="s">
        <v>43</v>
      </c>
      <c r="B121" s="31"/>
      <c r="C121" s="31"/>
      <c r="D121" s="31"/>
      <c r="E121" s="27">
        <v>45259</v>
      </c>
      <c r="F121" s="24" t="s">
        <v>2</v>
      </c>
      <c r="G121" s="3">
        <v>45279</v>
      </c>
    </row>
    <row r="122" spans="1:10" x14ac:dyDescent="0.3">
      <c r="A122" s="32" t="s">
        <v>46</v>
      </c>
      <c r="B122" s="33"/>
      <c r="C122" s="33"/>
      <c r="D122" s="33"/>
      <c r="E122" s="28">
        <v>45278</v>
      </c>
      <c r="F122" s="4"/>
      <c r="G122" s="5"/>
    </row>
    <row r="123" spans="1:10" ht="15" thickBot="1" x14ac:dyDescent="0.35">
      <c r="A123" s="34" t="s">
        <v>1</v>
      </c>
      <c r="B123" s="35"/>
      <c r="C123" s="35"/>
      <c r="D123" s="35"/>
      <c r="E123" s="29">
        <v>45279</v>
      </c>
      <c r="F123" s="6"/>
      <c r="G123" s="7"/>
    </row>
    <row r="126" spans="1:10" x14ac:dyDescent="0.3">
      <c r="D126" t="s">
        <v>42</v>
      </c>
      <c r="E126" t="s">
        <v>41</v>
      </c>
    </row>
  </sheetData>
  <pageMargins left="0.23622047244094491" right="0.23622047244094491" top="0.35433070866141736" bottom="0.35433070866141736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Dubský</dc:creator>
  <cp:lastModifiedBy>Dočekal Jaroslav</cp:lastModifiedBy>
  <cp:lastPrinted>2023-11-29T17:10:09Z</cp:lastPrinted>
  <dcterms:created xsi:type="dcterms:W3CDTF">2017-11-30T08:55:13Z</dcterms:created>
  <dcterms:modified xsi:type="dcterms:W3CDTF">2023-11-29T17:11:30Z</dcterms:modified>
</cp:coreProperties>
</file>